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600" windowHeight="8070" tabRatio="642" activeTab="4"/>
  </bookViews>
  <sheets>
    <sheet name="СТАНДАРТ" sheetId="1" r:id="rId1"/>
    <sheet name="СМП" sheetId="2" r:id="rId2"/>
    <sheet name="Остров" sheetId="3" r:id="rId3"/>
    <sheet name="Каскад" sheetId="4" r:id="rId4"/>
    <sheet name="Доп Опции" sheetId="5" r:id="rId5"/>
  </sheets>
  <definedNames>
    <definedName name="Excel_BuiltIn_Print_Area_1_1">'СТАНДАРТ'!$A$1:$M$53</definedName>
    <definedName name="Excel_BuiltIn_Print_Area_1_11">#REF!</definedName>
    <definedName name="Excel_BuiltIn_Print_Area_10">#REF!</definedName>
    <definedName name="Excel_BuiltIn_Print_Area_2_1">'СМП'!$A$1:$L$40</definedName>
    <definedName name="Excel_BuiltIn_Print_Area_2_11">'СТАНДАРТ'!$A$4:$M$54</definedName>
    <definedName name="Excel_BuiltIn_Print_Area_3_1">'Остров'!$A$1:$L$35</definedName>
    <definedName name="Excel_BuiltIn_Print_Area_3_11">'СМП'!$A$2:$L$40</definedName>
    <definedName name="Excel_BuiltIn_Print_Area_3_1_1">'СМП'!$A$2:$L$43</definedName>
    <definedName name="Excel_BuiltIn_Print_Area_3_1_1_1">#REF!</definedName>
    <definedName name="Excel_BuiltIn_Print_Area_4_1">'Каскад'!$A$1:$O$33</definedName>
    <definedName name="Excel_BuiltIn_Print_Area_4_11">'Остров'!$A$2:$L$35</definedName>
    <definedName name="Excel_BuiltIn_Print_Area_5_1">'Доп Опции'!$A$1:$Q$203</definedName>
    <definedName name="Excel_BuiltIn_Print_Area_5_11">'Каскад'!$A$2:$L$33</definedName>
    <definedName name="Excel_BuiltIn_Print_Area_6">'Доп Опции'!$A$2:$Q$203</definedName>
    <definedName name="Excel_BuiltIn_Print_Area_6_1">'Доп Опции'!$A$2:$O$203</definedName>
    <definedName name="Excel_BuiltIn_Print_Area_7">#REF!</definedName>
    <definedName name="Excel_BuiltIn_Print_Area_9">#REF!</definedName>
    <definedName name="_xlnm.Print_Area" localSheetId="4">'Доп Опции'!$A$1:$Q$204</definedName>
    <definedName name="_xlnm.Print_Area" localSheetId="3">'Каскад'!$A$1:$O$34</definedName>
    <definedName name="_xlnm.Print_Area" localSheetId="2">'Остров'!$A$1:$L$36</definedName>
    <definedName name="_xlnm.Print_Area" localSheetId="1">'СМП'!$A$1:$L$41</definedName>
    <definedName name="_xlnm.Print_Area" localSheetId="0">'СТАНДАРТ'!$A$1:$M$54</definedName>
  </definedNames>
  <calcPr fullCalcOnLoad="1"/>
</workbook>
</file>

<file path=xl/sharedStrings.xml><?xml version="1.0" encoding="utf-8"?>
<sst xmlns="http://schemas.openxmlformats.org/spreadsheetml/2006/main" count="805" uniqueCount="452">
  <si>
    <t>Готовое решение</t>
  </si>
  <si>
    <t>Наименование</t>
  </si>
  <si>
    <t>Промышленное исполнение</t>
  </si>
  <si>
    <t>Антистатическое исполнение</t>
  </si>
  <si>
    <r>
      <t xml:space="preserve">  </t>
    </r>
    <r>
      <rPr>
        <b/>
        <sz val="12"/>
        <rFont val="Arial"/>
        <family val="2"/>
      </rPr>
      <t xml:space="preserve">  Промышленная мебель Серии “СТАНДАРТ”.</t>
    </r>
    <r>
      <rPr>
        <sz val="12"/>
        <rFont val="Arial"/>
        <family val="2"/>
      </rPr>
      <t xml:space="preserve"> Модель для оборудования рабочих мест в Радиоэлектронной промышленности. Обладает высокими эргономичными свойствами. Конструкция стола, выполненная на металлическом каркасе, с возможностью надстраивать рабочее место под специфику производства. Столешница выполнена из ДСП толщиной 22 мм с декоративным покрытием. Для компенсации неровностей пола, возможно, установить регулируемые опоры. Все металлические поверхности окрашены эпоксидо-полиэфирной токопроводящей порошковой краской. В стандартной комплектации цвет светло-серый RAL 7035. По желанию заказчика цвет каркаса можно изменить. Рабочая поверхность стойкая к высоким температурам и механическим нагрузкам. ESD вариант исполнения: - использование токопроводящего пластика высокого давления толщиной 0,6мм, светло серого цвета.
    Конструкция стола выполнена таким образом, что в любой момент ее можно дополнить опциями.
Комплектация СН, Стол Наладчика, включает боковые опоры стола, без возможности наращивания дополнительного оборудования. Комплектация СНП, Стол Наладчика с Полкой, позволяет дальнейшее усовершенствование стола с помощью навесного оборудования,  устанавливаемого на задние стойки.</t>
    </r>
  </si>
  <si>
    <t>СЕРИЯ "СТАНДАРТ"</t>
  </si>
  <si>
    <t>модель</t>
  </si>
  <si>
    <t>Описание</t>
  </si>
  <si>
    <t>Вес</t>
  </si>
  <si>
    <t>Объем</t>
  </si>
  <si>
    <t>кол-во мест</t>
  </si>
  <si>
    <t>Размеры столешницы мм.</t>
  </si>
  <si>
    <t>Нагрузка кг.</t>
  </si>
  <si>
    <t>Цена руб.</t>
  </si>
  <si>
    <t>глубина</t>
  </si>
  <si>
    <t>длина</t>
  </si>
  <si>
    <t>высота</t>
  </si>
  <si>
    <t>ПРОМ</t>
  </si>
  <si>
    <t>ESD</t>
  </si>
  <si>
    <t>Стол  без возможности дополнительной комплектации</t>
  </si>
  <si>
    <t>СН 05.08</t>
  </si>
  <si>
    <t>Базовая модель стола, без возможности наращивания. Боковина стола из профильной трубы 40*40</t>
  </si>
  <si>
    <t>670-990</t>
  </si>
  <si>
    <t>СН 05.10</t>
  </si>
  <si>
    <t>СН 05.12</t>
  </si>
  <si>
    <t>СН 05.15</t>
  </si>
  <si>
    <t>СН 05.18</t>
  </si>
  <si>
    <t>СН 07.12</t>
  </si>
  <si>
    <t>СН 07.15</t>
  </si>
  <si>
    <t>СН 07.18</t>
  </si>
  <si>
    <t>СН 09.12</t>
  </si>
  <si>
    <t>СН 09.15</t>
  </si>
  <si>
    <t>СН 09.18</t>
  </si>
  <si>
    <r>
      <t xml:space="preserve">Стол с возможностью дополнительной комплектации </t>
    </r>
    <r>
      <rPr>
        <sz val="12"/>
        <rFont val="Arial"/>
        <family val="2"/>
      </rPr>
      <t>(задние стойки и полка заказываются дополнительно)</t>
    </r>
  </si>
  <si>
    <t>СНН 05.08</t>
  </si>
  <si>
    <t>Базовая модель стола, с возможностью дальнейшего  наращивания. Боковина стола из профильной трубы 40*80.</t>
  </si>
  <si>
    <t>СНН 05.10</t>
  </si>
  <si>
    <t>СНН 05.12</t>
  </si>
  <si>
    <t>СНН 05.15</t>
  </si>
  <si>
    <t>СНН 05.18</t>
  </si>
  <si>
    <t>СНН 07.12</t>
  </si>
  <si>
    <t>СНН 07.15</t>
  </si>
  <si>
    <t>СНН 07.18</t>
  </si>
  <si>
    <t>СНН 09.12</t>
  </si>
  <si>
    <t>СНН 09.15</t>
  </si>
  <si>
    <t>СНН 09.18</t>
  </si>
  <si>
    <t>СТОЛ в комплекте с задними стойками и полкой глубиной 300мм</t>
  </si>
  <si>
    <t>СНП 07.12.03</t>
  </si>
  <si>
    <t xml:space="preserve">Модель стола в комплекте с задними стойками и полкой под оборудование </t>
  </si>
  <si>
    <t>350 стол, 40 полка</t>
  </si>
  <si>
    <t>СНП 07.15.03</t>
  </si>
  <si>
    <t>351 стол, 40 полка</t>
  </si>
  <si>
    <t>СНП 07.18.03</t>
  </si>
  <si>
    <t>352 стол, 40 полка</t>
  </si>
  <si>
    <t>СНП 09.12.03</t>
  </si>
  <si>
    <t>СНП 09.15.03</t>
  </si>
  <si>
    <t>354 стол, 40 полка</t>
  </si>
  <si>
    <t>СНП 09.18.03</t>
  </si>
  <si>
    <t>355 стол, 40 полка</t>
  </si>
  <si>
    <t>СТОЛ в комплекте с задними стойками и полкой глубиной 400мм</t>
  </si>
  <si>
    <t>СНП 07.12.04</t>
  </si>
  <si>
    <t>СНП 07.15.04</t>
  </si>
  <si>
    <t>СНП 07.18.04</t>
  </si>
  <si>
    <t>СНП 09.12.04</t>
  </si>
  <si>
    <t>СНП 09.15.04</t>
  </si>
  <si>
    <t>СНП 09.18.04</t>
  </si>
  <si>
    <t>Стол Наладчика УГЛОВОЙ</t>
  </si>
  <si>
    <t>СНУ 05.08</t>
  </si>
  <si>
    <r>
      <t xml:space="preserve">Стол Наладчика </t>
    </r>
    <r>
      <rPr>
        <b/>
        <sz val="12"/>
        <rFont val="Arial"/>
        <family val="2"/>
      </rPr>
      <t xml:space="preserve">УГЛОВОЙ </t>
    </r>
    <r>
      <rPr>
        <sz val="12"/>
        <rFont val="Arial"/>
        <family val="2"/>
      </rPr>
      <t>(одна боковина, 2 опоры)</t>
    </r>
  </si>
  <si>
    <t>СНУ 05.10</t>
  </si>
  <si>
    <t>СНУ 05.12</t>
  </si>
  <si>
    <t>Цены указаны в рублях с учетом НДС 18%. Стоимость доставки рассчитывается дополнительно.</t>
  </si>
  <si>
    <t>Промышленное  исполнение</t>
  </si>
  <si>
    <r>
      <t xml:space="preserve">    Промышленная мебель Серии “БИЗНЕС”</t>
    </r>
    <r>
      <rPr>
        <sz val="12"/>
        <rFont val="Arial"/>
        <family val="2"/>
      </rPr>
      <t xml:space="preserve">  Модель для оборудования рабочих мест в Радиоэлектронной промышленности. Обладает высокими эргономичными свойствами. Конструкция стола, выполненная на металлическом каркасе, с возможностью надстраивать рабочее место под специфику производства. Столешница выполнена из ДСП толщиной 22 мм с декоративным покрытием. Для компенсации неровностей пола,  установлены регулируемые опоры. Все металлические поверхности окрашены эпоксидо-полиэфирной токопроводящей порошковой краской. В стандартной комплектации цвет светло-серый RAL 7035. По желанию заказчика цвет окрашивания каркаса можно изменить. Рабочая поверхность стойкая к высоким температурам и механическим нагрузкам.ESD вариант исполнения: - использование токопроводящего пластика высокого давления толщиной 0,6мм, светло серого цвета.
Конструкция стола, построена таким образом, что в любой момент ее можно дополнить опциями.
Комплектация СМ, Стол МОНТАЖНИКА, включает боковые опоры стола, с возможностью наращивания дополнительного оборудования. Комплектация СМП, Стол МОНТАЖНИКА с Полкой, позволяет дальнейшее усовершенствование стола с помощью навесного оборудования, устанавливаемого на задние стойки.</t>
    </r>
  </si>
  <si>
    <t>СЕРИЯ "БИЗНЕС"</t>
  </si>
  <si>
    <t>Нагрузка кг</t>
  </si>
  <si>
    <t>ширина</t>
  </si>
  <si>
    <t>Стол с возможностью дополнительной комплектации</t>
  </si>
  <si>
    <t>СМ 05.08</t>
  </si>
  <si>
    <t>Базовая модель стола, с возможностью наращивания*</t>
  </si>
  <si>
    <t>СМ 05.10</t>
  </si>
  <si>
    <t>СМ 05.12</t>
  </si>
  <si>
    <t>СМ 05.15</t>
  </si>
  <si>
    <t>СМ 05.18</t>
  </si>
  <si>
    <t>СМ 07.12</t>
  </si>
  <si>
    <t xml:space="preserve">Базовая модель стола, с возможностью наращивания* </t>
  </si>
  <si>
    <t>СМ 07.15</t>
  </si>
  <si>
    <t>СМ 07.18</t>
  </si>
  <si>
    <t>СМ 09.12</t>
  </si>
  <si>
    <t>СМ 09.15</t>
  </si>
  <si>
    <t>СМ 09.18</t>
  </si>
  <si>
    <t>СМП 07.12.03</t>
  </si>
  <si>
    <t>Стол 350, полка 50</t>
  </si>
  <si>
    <t>СМП 07.15.03</t>
  </si>
  <si>
    <t>СМП 07.18.03</t>
  </si>
  <si>
    <t>СМП 09.12.03</t>
  </si>
  <si>
    <t>СМП 09.15.03</t>
  </si>
  <si>
    <t>СМП 09.18.03</t>
  </si>
  <si>
    <t>СМП 07.12.04</t>
  </si>
  <si>
    <t>СМП 07.15.04</t>
  </si>
  <si>
    <t>СМП 07.18.04</t>
  </si>
  <si>
    <t>СМП 09.12.04</t>
  </si>
  <si>
    <t>СМП 09.15.04</t>
  </si>
  <si>
    <t>СМП 09.18.04</t>
  </si>
  <si>
    <t>СТОЛ Монтажника УГЛОВОЙ</t>
  </si>
  <si>
    <t>СМУ 05.08</t>
  </si>
  <si>
    <r>
      <t xml:space="preserve">Стол Монтажника </t>
    </r>
    <r>
      <rPr>
        <b/>
        <sz val="12"/>
        <rFont val="Arial"/>
        <family val="2"/>
      </rPr>
      <t xml:space="preserve">УГЛОВОЙ </t>
    </r>
    <r>
      <rPr>
        <sz val="12"/>
        <rFont val="Arial"/>
        <family val="2"/>
      </rPr>
      <t>(одна опора (боковина)</t>
    </r>
  </si>
  <si>
    <t>СМУ 05.10</t>
  </si>
  <si>
    <t>СМУ 05.12</t>
  </si>
  <si>
    <t>* дополнительно комплектуется крепежом для задних стоек КЗс, задними стойками КСт, Полкой под оборудование и т.д.</t>
  </si>
  <si>
    <t>СЕРИЯ "ОСТРОВНАЯ"</t>
  </si>
  <si>
    <t>СНПО 07.12.03</t>
  </si>
  <si>
    <t>700+700</t>
  </si>
  <si>
    <t>СНПО 07.15.03</t>
  </si>
  <si>
    <t>СНПО 07.18.03</t>
  </si>
  <si>
    <t>СНПО 09.12.03</t>
  </si>
  <si>
    <t>900+900</t>
  </si>
  <si>
    <t>СНПО 09.15.03</t>
  </si>
  <si>
    <t>СНПО 09.18.03</t>
  </si>
  <si>
    <t>СНПО 07.12.04</t>
  </si>
  <si>
    <t>СНПО 07.15.04</t>
  </si>
  <si>
    <t>СНПО 07.18.04</t>
  </si>
  <si>
    <t>СНПО 09.12.04</t>
  </si>
  <si>
    <t>СНПО 09.15.04</t>
  </si>
  <si>
    <t>СНПО 09.18.04</t>
  </si>
  <si>
    <t>ДОПОЛНИТЕЛЬНАЯ ПОЛКА ОСТРОВНАЯ</t>
  </si>
  <si>
    <t>ПОДО 12.03</t>
  </si>
  <si>
    <t>Устанавливается как вторая или третья дополнительная полка на  стойки</t>
  </si>
  <si>
    <t>ПОДО 15.03</t>
  </si>
  <si>
    <t>ПОДО 18.03</t>
  </si>
  <si>
    <t>ПОДО 12.04</t>
  </si>
  <si>
    <t>ПОДО 15.04</t>
  </si>
  <si>
    <t>ПОДО 18.04</t>
  </si>
  <si>
    <t>СВЕТИЛЬНИК ФЛУОРЕСЦЕНТНЫЙ ДВУХСТРОННИЙ</t>
  </si>
  <si>
    <t>Два светильника крепятся на единый каркас. Флуоресцентные лампы 2*56Вт. Зеркальный отражатель, ратсровая решетка, ЭПРА. Токопроводящая краска</t>
  </si>
  <si>
    <r>
      <t xml:space="preserve">Серия Каскад
</t>
    </r>
    <r>
      <rPr>
        <sz val="10"/>
        <rFont val="Arial"/>
        <family val="2"/>
      </rPr>
      <t>Стол наладчика СКП09.15.03
Светильник флуоресцентный СФ15
Электромонтажная панель ЭП15
Перфорированная панель Пфп15
Лампа с увеличительным стеклом и подсветкой
Тумба подкатная ТП01</t>
    </r>
  </si>
  <si>
    <r>
      <t xml:space="preserve">    Промышленная мебель Серия “ КАСКАД”</t>
    </r>
    <r>
      <rPr>
        <sz val="10"/>
        <rFont val="Arial"/>
        <family val="2"/>
      </rPr>
      <t xml:space="preserve"> </t>
    </r>
    <r>
      <rPr>
        <sz val="12"/>
        <rFont val="Arial"/>
        <family val="2"/>
      </rPr>
      <t xml:space="preserve">Данная серия получена селективным путем, подстраиваясь под задачи Заказчиков.
Стол данной серии позволяет размещать тяжелое оборудование на втором уровне рабочего стола, в близи  основной рабочей поверхности. При этом не затрудняя выполнение основных технологических процессов специалиста. Суммарная максимальная  нагрузка на столешницу 500 кг. Дополнительное оснащение, любое из представленных в каталоге.
Конструкция стола, построена таким образом, что в любой момент ее можно дополнить опциями.
Комплектация СКП, Стол Наладчика с Полкой, позволяет дальнейшее усовершенствование стола с помощью навесного оборудования, устанавливаемого на задние стойки. </t>
    </r>
  </si>
  <si>
    <t>СЕРИЯ "КАСКАД"</t>
  </si>
  <si>
    <t>СТОЛ без возможности дополнительной комплектации</t>
  </si>
  <si>
    <t>СК 09.12</t>
  </si>
  <si>
    <t>Базовая модель стола, без возможности наращивания.</t>
  </si>
  <si>
    <t>500+400</t>
  </si>
  <si>
    <t>СК 09.15</t>
  </si>
  <si>
    <t>СК 09.18</t>
  </si>
  <si>
    <t>СТОЛ с возможностью дополнительной комплектации</t>
  </si>
  <si>
    <t>СКК 09.12</t>
  </si>
  <si>
    <t>Базовая модель стола, с возможностью наращивания.</t>
  </si>
  <si>
    <t>СКК 09.15</t>
  </si>
  <si>
    <t>СКК 09.18</t>
  </si>
  <si>
    <t>СКП 09.12.03</t>
  </si>
  <si>
    <t>Стол 500 полка 50</t>
  </si>
  <si>
    <t>СКП 09.15.03</t>
  </si>
  <si>
    <t>СКП 09.18.03</t>
  </si>
  <si>
    <t>СКП 09.12.04</t>
  </si>
  <si>
    <t>СКП 09.15.04</t>
  </si>
  <si>
    <t>СКП 09.18.04</t>
  </si>
  <si>
    <t>СКП 11.12.04</t>
  </si>
  <si>
    <t>700+400</t>
  </si>
  <si>
    <t>СКП 11.15.04</t>
  </si>
  <si>
    <t>СКП 11.18.04</t>
  </si>
  <si>
    <t>СКП 12.12.04</t>
  </si>
  <si>
    <t>600+600</t>
  </si>
  <si>
    <t>СКП 12.15.04</t>
  </si>
  <si>
    <t>СКП 12.18.04</t>
  </si>
  <si>
    <t xml:space="preserve">ДОПОЛНИТЕЛЬНОЕ ОСНАЩЕНИЕ </t>
  </si>
  <si>
    <t>Закрытое акционерное общество</t>
  </si>
  <si>
    <t>Молдавская  ул., д. 5, стр. 2 , Москва, 1214 67, РФ</t>
  </si>
  <si>
    <t xml:space="preserve">      Оборудование рабочего места, вопрос сложный и зачастую индивидуальный.  Подстроится под конкретные задачи, оборудовать рабочее место максимально  комфортно и эргономично. При этом не забывать об экономии. 
Промышленная мебель «ГЕФЕСД» представляет собой конструктор,  который можно укомплектовать дополнительными опциями, устанавливаемыми на задние стойки металлического каркаса. Дополнительное оборудование на колесных опорах, являются самостоятельной конструкцией, и может быть комплектом к любой из серии мебели. Основной особенностью промышленной мебели  «ГЕФЕСД» является возможность усовершенствования рабочего места в любой промежуток времени после приобретения комплекта. Все составляющие мебели взаимозаменяемы.</t>
  </si>
  <si>
    <t>Тел.: (095) 771-61-71, Факс: (095) 771-61-70</t>
  </si>
  <si>
    <t>1. ЭЛЕКТРОМОНТАЖНЫЕ ПАНЕЛИ</t>
  </si>
  <si>
    <t>ИНН/КПП 7731564982/773101001 р/с 40702810638260109958 http://www.arttool.ru</t>
  </si>
  <si>
    <t>Арт</t>
  </si>
  <si>
    <t>Размеры  мм.</t>
  </si>
  <si>
    <t>Изображение</t>
  </si>
  <si>
    <t>ЭП 12</t>
  </si>
  <si>
    <t xml:space="preserve">Выполнена в металлическом корпусе. 6 розеток (5  с контактом земли). Плата сетевого фильтра, предохранитель 10А, выключатель с подсветкой, шнур 3м. </t>
  </si>
  <si>
    <t>ЭП 15</t>
  </si>
  <si>
    <t>ЭП 18</t>
  </si>
  <si>
    <t>ЭПО 12</t>
  </si>
  <si>
    <t xml:space="preserve">Конструкция для островной серии, двухстороння. Выполнена в металлическом корпусе. На одной стороне 6 розеток (5  с контактом земли). Плата сетевого фильтра, предохранитель 10А, выключатель с подсветкой, шнур 3м. </t>
  </si>
  <si>
    <t>ЭПО 15</t>
  </si>
  <si>
    <t>ЭПО 18</t>
  </si>
  <si>
    <t xml:space="preserve">ЭПм </t>
  </si>
  <si>
    <t>Укороченная версия, с креплением к поперечине стола.</t>
  </si>
  <si>
    <t>ЭПм 05</t>
  </si>
  <si>
    <t>Укороченная версия для стеллажа. Крепление к стойкам.</t>
  </si>
  <si>
    <t>ЭП 12,  ЭП 15, Э 128)</t>
  </si>
  <si>
    <t>ЭПм, Эпм 05</t>
  </si>
  <si>
    <t>2. ОСВЕТИТЕЛЬНЫЕ ПРИБОРЫ</t>
  </si>
  <si>
    <t>ESD*</t>
  </si>
  <si>
    <t>СФ 12</t>
  </si>
  <si>
    <t>Алюминиевый корпус, ЭПРА 2*56Вт, зеркальный отражатель, 2700люкс, растровая зеркальная решетка. Выключатель, шнур 3 м. В комплекте крепеж к задним стойкам. Длина светильника 1100 мм.</t>
  </si>
  <si>
    <t>СФ 15</t>
  </si>
  <si>
    <t>СФ 18</t>
  </si>
  <si>
    <t>СФ 06</t>
  </si>
  <si>
    <t>Алюминиевый корпус, укороченная версия светильника 32Вт.</t>
  </si>
  <si>
    <t>СФБ</t>
  </si>
  <si>
    <t xml:space="preserve">Алюминиевый корпус, боковой светильник, крепится к задней стойке слева. </t>
  </si>
  <si>
    <t>СФБО</t>
  </si>
  <si>
    <t xml:space="preserve">Алюминиевый корпус, боковой светильник для островной серии ,крепится к задней стойке слева. </t>
  </si>
  <si>
    <t>Л 54</t>
  </si>
  <si>
    <t>Люминесцентная лампа 54 Вт для светильников СФ12,СФ 15, СФ 18;СФО 12,СФО 15,СФО 18</t>
  </si>
  <si>
    <t>Л 36</t>
  </si>
  <si>
    <t>Люминесцентная лампа для светильников СФБл, СФБп, СФБОл, СФБОп.</t>
  </si>
  <si>
    <t>ЭПРА</t>
  </si>
  <si>
    <t xml:space="preserve">Электронный пускорегулирующий аппарат для люминесцентных ламп (применяется в СФ12,СФ 15, СФ 18) </t>
  </si>
  <si>
    <t>СФ 12, СФ 15, СФ 18</t>
  </si>
  <si>
    <t>СФб, СФ6</t>
  </si>
  <si>
    <t xml:space="preserve"> 3. НАВЕСНОЕ ОБОРУДОВАНИЕ </t>
  </si>
  <si>
    <t>ПМ</t>
  </si>
  <si>
    <t>Полка для монитора. Подвесная металлическая конструкция для установки монитора вблизи рабочего места. Регулируемый угол наклона и поворота. Крепится на заднюю стойку. Пантограф состоит из двух  колен.</t>
  </si>
  <si>
    <t>ПМО</t>
  </si>
  <si>
    <r>
      <t xml:space="preserve">Полка для монитора островная для серии островной. Подвесная металлическая конструкция для установки монитора вблизи рабочего места. Регулируемый угол наклона и поворота. Крепится на заднюю стойку. </t>
    </r>
    <r>
      <rPr>
        <sz val="11"/>
        <color indexed="8"/>
        <rFont val="Arial"/>
        <family val="2"/>
      </rPr>
      <t>Пантограф состоит из двух  колен.</t>
    </r>
  </si>
  <si>
    <t xml:space="preserve">ПК </t>
  </si>
  <si>
    <t>Полка для клавиатуры, устанавливается под рабочей поверхностью. Выполнена из ДСП на шариковых направляющих.</t>
  </si>
  <si>
    <t>ПК</t>
  </si>
  <si>
    <t xml:space="preserve">      4. АЛЮМИНИЕВАЯ ШИНА ДЛЯ КРЕПЛЕНИЯ ПЛАСТИКОВЫХ БОКСОВ</t>
  </si>
  <si>
    <t>ШК 12</t>
  </si>
  <si>
    <t>Для размещения в рабочей зоне пластиковых боксов для мелких деталей и комплектующих Алюминиевый каркас и направляющая.</t>
  </si>
  <si>
    <t>ШК 15</t>
  </si>
  <si>
    <t>ШК 18</t>
  </si>
  <si>
    <t>ШКО 12</t>
  </si>
  <si>
    <r>
      <t xml:space="preserve">Для размещения в рабочей зоне пластиковых боксов для мелких деталей и комплектующих. </t>
    </r>
    <r>
      <rPr>
        <b/>
        <sz val="11"/>
        <rFont val="Arial"/>
        <family val="2"/>
      </rPr>
      <t>Конструкция двухсторонняя</t>
    </r>
    <r>
      <rPr>
        <sz val="11"/>
        <rFont val="Arial"/>
        <family val="2"/>
      </rPr>
      <t>. Алюминиевый каркас и направляющая.</t>
    </r>
  </si>
  <si>
    <t>ШКО 15</t>
  </si>
  <si>
    <t>ШКО 18</t>
  </si>
  <si>
    <t>ШКм 12*</t>
  </si>
  <si>
    <t>Для размещения в рабочей зоне пластиковых боксов для мелких деталей и комплектующих. Крепится к делителю. Алюминиевый каркас и направляющая.</t>
  </si>
  <si>
    <t>ШКм 15*</t>
  </si>
  <si>
    <t>ШКм 18*</t>
  </si>
  <si>
    <t>ШК, ШКм</t>
  </si>
  <si>
    <t>* Обязательное применение делителя</t>
  </si>
  <si>
    <t xml:space="preserve">      5. ПЛАСТИКОВЫЕ БОКСЫ</t>
  </si>
  <si>
    <t>Объем л.</t>
  </si>
  <si>
    <t>Цена руб</t>
  </si>
  <si>
    <t>8,8 л.</t>
  </si>
  <si>
    <t>3,7 л.</t>
  </si>
  <si>
    <t>1 л.</t>
  </si>
  <si>
    <t>0,2 л.</t>
  </si>
  <si>
    <t>Пластиковые емкости выполненные из антистатического материала. ESD вариант. Крепятся на шину с помощью зацепа на задней стороне короба.</t>
  </si>
  <si>
    <t>НС</t>
  </si>
  <si>
    <t>Настольная стойка (без боксов)</t>
  </si>
  <si>
    <t>ПБ3</t>
  </si>
  <si>
    <t>ПБ4</t>
  </si>
  <si>
    <t xml:space="preserve">      6. ДЕЛИТЕЛЬ</t>
  </si>
  <si>
    <t xml:space="preserve">Конструкция стола позволяет использовать расстояние между рабочей поверхностью и полкой более экономично. Для этой цели мы рекомендуем использовать Делитель. </t>
  </si>
  <si>
    <t>ДЛ 12</t>
  </si>
  <si>
    <t xml:space="preserve">Технологическая опция, требуемая при установки дополнительного оснащения. </t>
  </si>
  <si>
    <t>ДЛ 15</t>
  </si>
  <si>
    <t>ДЛ 18</t>
  </si>
  <si>
    <t>КСт</t>
  </si>
  <si>
    <r>
      <t xml:space="preserve">Комплект задних стоек, </t>
    </r>
    <r>
      <rPr>
        <b/>
        <sz val="11"/>
        <rFont val="Arial"/>
        <family val="2"/>
      </rPr>
      <t>сталь 2мм</t>
    </r>
  </si>
  <si>
    <t>КЗ</t>
  </si>
  <si>
    <t>Крепеж задних стоек для серии "БИЗНЕС". Комплект 2 держателя.</t>
  </si>
  <si>
    <t>К 12</t>
  </si>
  <si>
    <t>Инструментальный рельс</t>
  </si>
  <si>
    <t>К 15</t>
  </si>
  <si>
    <t>К 18</t>
  </si>
  <si>
    <t>ПИ</t>
  </si>
  <si>
    <t>Подвес с крюком для Инструментального рельса</t>
  </si>
  <si>
    <t>ххх</t>
  </si>
  <si>
    <t>ДЛ</t>
  </si>
  <si>
    <t>7. ДОПОЛНИТЕЛЬНАЯ ПОЛКА*</t>
  </si>
  <si>
    <t>Размеры полки мм.</t>
  </si>
  <si>
    <t>ПОд 12.03</t>
  </si>
  <si>
    <t>Устанавливается как вторая или третья дополнительная полка на задние стойки</t>
  </si>
  <si>
    <t>Под 15.03</t>
  </si>
  <si>
    <t>ПОд 18.03</t>
  </si>
  <si>
    <t>ПОд 12.04</t>
  </si>
  <si>
    <t>ПОд 15.04</t>
  </si>
  <si>
    <t>ПОд 18.04</t>
  </si>
  <si>
    <t>ПОдМ 12.03</t>
  </si>
  <si>
    <t xml:space="preserve">Полка под оборудование малая ПОдМ  (крепится к делителю и задней стойке </t>
  </si>
  <si>
    <t>ПОд</t>
  </si>
  <si>
    <t>ПОдМ 15.03</t>
  </si>
  <si>
    <t>ПОдМ 18.03</t>
  </si>
  <si>
    <t>ПОдМ 15.04</t>
  </si>
  <si>
    <t>ПОдМ 18.04</t>
  </si>
  <si>
    <t xml:space="preserve">ПОдМ </t>
  </si>
  <si>
    <t>ДОПОЛНИТЕЛЬНАЯ ПОЛКА* нижняя. *Поставляется для всех типов столов кроме серии "БИЗНЕС"</t>
  </si>
  <si>
    <t>ПОдн 12.03</t>
  </si>
  <si>
    <t>Устанавливается под основной столешницей, комплектуется комплектом крепежа и поперечиной для компенсации прогиба. Используются только для серии стандарт</t>
  </si>
  <si>
    <t>ПОдн 15.03</t>
  </si>
  <si>
    <t>Подн 18.03</t>
  </si>
  <si>
    <t>ПОдн 12.04</t>
  </si>
  <si>
    <t>ПОдн 15.04</t>
  </si>
  <si>
    <t>ПОдн 18.04</t>
  </si>
  <si>
    <t>Подн 08.04</t>
  </si>
  <si>
    <t>ПОдн 10.04</t>
  </si>
  <si>
    <t>ПОдн СН 07.12</t>
  </si>
  <si>
    <r>
      <t xml:space="preserve">Используются только для серии стандарт с глубиной столешницы не менее 700 мм. </t>
    </r>
    <r>
      <rPr>
        <sz val="11"/>
        <rFont val="Arial"/>
        <family val="2"/>
      </rPr>
      <t>Используются только для серии стандарт</t>
    </r>
  </si>
  <si>
    <t>ПОдн СН 07.15</t>
  </si>
  <si>
    <t>ПОдн СН 07.18</t>
  </si>
  <si>
    <t>ПОдн СН 09.12</t>
  </si>
  <si>
    <r>
      <t xml:space="preserve">Используются только для серии стандарт с глубиной столешницы не менее 900 мм. </t>
    </r>
    <r>
      <rPr>
        <sz val="11"/>
        <rFont val="Arial"/>
        <family val="2"/>
      </rPr>
      <t>Используются только для серии стандарт</t>
    </r>
  </si>
  <si>
    <t>ПОдн СН 09.15</t>
  </si>
  <si>
    <t>ПОдн СН 09.18</t>
  </si>
  <si>
    <t>ПНм 12</t>
  </si>
  <si>
    <t>Наклонная металлическая полка крепление к ДЛ</t>
  </si>
  <si>
    <t>ПНм 15</t>
  </si>
  <si>
    <t>ПНм 18</t>
  </si>
  <si>
    <t xml:space="preserve">ПНм </t>
  </si>
  <si>
    <t xml:space="preserve">       8. ПАНЕЛЬ ПЕРФОРИРОВАННАЯ , ПАНЕЛЬ ПЕРФОРИРОВАННАЯ МАЛАЯ </t>
  </si>
  <si>
    <t xml:space="preserve">Дополнительная опция, позволяющая использовать рабочее пространство между полкой и рабочей поверхностью максимально удобно.
Выполнена из листовой стали, толщиной 1 мм и окрашенной эпокси-полиэфирной токопроводящей краской. Перфорация 10*10 мм. </t>
  </si>
  <si>
    <t>ВЫСОТА</t>
  </si>
  <si>
    <t>ДЛИНА</t>
  </si>
  <si>
    <t>ПФп 12</t>
  </si>
  <si>
    <t xml:space="preserve">Крепится к задним стойкам или к делителю*.
Основное назначение- возможность легкого и быстрого крепления на вертикальной поверхности панели инструмента, дополнительного оборудования рабочего места специалиста.  </t>
  </si>
  <si>
    <t>ПФп 15</t>
  </si>
  <si>
    <t>ПФп 18</t>
  </si>
  <si>
    <t>ПФпм 12*</t>
  </si>
  <si>
    <t>ПФпм 15*</t>
  </si>
  <si>
    <t>ПФпм 18*</t>
  </si>
  <si>
    <t>ПФпО 12</t>
  </si>
  <si>
    <t>Перфорированная панель серия  "ОСТРОВ". В комплекте с крепежом.</t>
  </si>
  <si>
    <t xml:space="preserve">ПФпО 15 </t>
  </si>
  <si>
    <t>ПФпО 18</t>
  </si>
  <si>
    <t>100 мм</t>
  </si>
  <si>
    <t>Крючки для перфорированной панели</t>
  </si>
  <si>
    <t>ПФпм</t>
  </si>
  <si>
    <t>ПФп</t>
  </si>
  <si>
    <t>200 мм</t>
  </si>
  <si>
    <t>* ПФм Перфорированная панель малая, устанавливается на делитель</t>
  </si>
  <si>
    <t>9. ОСНАЩЕНИЕ РАБОЧИХ МЕСТ ДЛЯ ПК</t>
  </si>
  <si>
    <t>ШИРИНА</t>
  </si>
  <si>
    <t>СБ1</t>
  </si>
  <si>
    <t>Подставка под системный блок подкатная</t>
  </si>
  <si>
    <t>СБл 2</t>
  </si>
  <si>
    <r>
      <t xml:space="preserve">Подставка под системный блок навесная. Крепится к поперечине боковины стола </t>
    </r>
    <r>
      <rPr>
        <b/>
        <sz val="10"/>
        <rFont val="Arial"/>
        <family val="2"/>
      </rPr>
      <t>слева</t>
    </r>
    <r>
      <rPr>
        <sz val="10"/>
        <rFont val="Arial"/>
        <family val="2"/>
      </rPr>
      <t xml:space="preserve"> (для серии Стандарт, Каскад, Островной)</t>
    </r>
  </si>
  <si>
    <t>СБ2</t>
  </si>
  <si>
    <t>СБп 2</t>
  </si>
  <si>
    <t>СБ3</t>
  </si>
  <si>
    <t>Подставка под системный блок навесная "Бизнес"</t>
  </si>
  <si>
    <t>НР 4</t>
  </si>
  <si>
    <t>Регулируемая опора. Комплект 4 шт (2 шт 40х80 мм и 2 шт. 40х40 мм.)  для серии Стандарт</t>
  </si>
  <si>
    <t>н-100 mm, d -45 mm</t>
  </si>
  <si>
    <t>НР 6</t>
  </si>
  <si>
    <t>Регулируемая опора. Комплект 6 шт (2 шт 40х80 мм и 4 шт. 40х40 мм) для серии Каскад.</t>
  </si>
  <si>
    <t>н-100 mm, d45mm</t>
  </si>
  <si>
    <t>Пн</t>
  </si>
  <si>
    <t>НРО 6</t>
  </si>
  <si>
    <t>Регулируемая опора. Комплект 6 шт (6 шт  40х40мм) для серии Островной</t>
  </si>
  <si>
    <t>ПН</t>
  </si>
  <si>
    <t>Подставка под ноги,  напольная</t>
  </si>
  <si>
    <t xml:space="preserve">10. ПЕРЕДВИЖНЫЕ МОДУЛИ </t>
  </si>
  <si>
    <t>Передвижные модули Промышленной мебели выполнены на металлическом каркасе, окрашенном токопроводящей краской. Столешницы выполнены  из токопроводящего пластика  толщиной 0,6мм. Колесные опоры выполнены из прочной резины с подшипником. Как правило, комплектуются колесными опорами с «тормозом».</t>
  </si>
  <si>
    <t>СП 7*</t>
  </si>
  <si>
    <t>Стол подставка, регулируемая по высоте верхняя полка. Колесные опоры оснащены механизмом торможения (компл. 4 шт: поворотный ролик 2 шт, поворотный ролик с тормозом колеса 2 шт).  Дополнительно столик может быть доукомплектован: ручкой, средней полкой, для серии СПмУ подвесная тумба и (заказывается отдельно).</t>
  </si>
  <si>
    <t>СПм 7*</t>
  </si>
  <si>
    <t>СП 7</t>
  </si>
  <si>
    <t>СПм7</t>
  </si>
  <si>
    <t>СП 9</t>
  </si>
  <si>
    <t>СПмУ 05.07</t>
  </si>
  <si>
    <t>Стол подставка, регулируемая по высоте верхняя полка. Колесные опоры с тормозом. ESD "токопроводящие" колеса. Возможность подвесить тумбочку или полку для клавиатуры.</t>
  </si>
  <si>
    <t>СПЭ</t>
  </si>
  <si>
    <t>Стол подкатной серии "ЭКОНОМ" Выполнен из листовой стали, окрашеной ESD краской. Без возможности регулирования по высоте. Колесные опоры с тормозом. ESD "токопроводящие" колеса.</t>
  </si>
  <si>
    <t>30 на полку</t>
  </si>
  <si>
    <t>ДП.СП 7</t>
  </si>
  <si>
    <t>Промежуточная полка для СП 7</t>
  </si>
  <si>
    <t>Ручка</t>
  </si>
  <si>
    <t>Удобная ручка, устанавливается с торца  стола.</t>
  </si>
  <si>
    <t>Размеры мм.</t>
  </si>
  <si>
    <t>Нагрузка    кг.</t>
  </si>
  <si>
    <t>СТ 5</t>
  </si>
  <si>
    <r>
      <t>Удобный, мобильный стеллаж, 5 полок,</t>
    </r>
    <r>
      <rPr>
        <b/>
        <sz val="11"/>
        <rFont val="Arial"/>
        <family val="2"/>
      </rPr>
      <t>2 стойки</t>
    </r>
    <r>
      <rPr>
        <sz val="11"/>
        <rFont val="Arial"/>
        <family val="2"/>
      </rPr>
      <t>. Подходит ко всем сериям столов.
Конструкция стеллажа выполнена из профильной трубы окрашеной токопроводящей краской.
Регулировка растояния между полками происходит постредством телескопического перемещения узла крепления полок. Возможно комплектовать Электромонтажной панелью ЭПм</t>
    </r>
  </si>
  <si>
    <t>500 (400)</t>
  </si>
  <si>
    <t>50 на полку</t>
  </si>
  <si>
    <t>СТ 5.4</t>
  </si>
  <si>
    <t>Удобный, мобильный стеллаж усиленный, 5 полок, 4 стойки. Подходит ко всем сериям столов. Конструкция стеллажа выполнена из профильной трубы окрашеной токопроводящей краской. Регулировка растояния между полками происходит постредством телескопического перемещения узла крепления полок. Возможно комплектовать Электромонтажной панелью ЭПм</t>
  </si>
  <si>
    <t>ПС</t>
  </si>
  <si>
    <t>Передвижной стеллаж  на 8 ящиков . Выполнен на металлическом каркасе с колесными опорами. Ёмкость ящиков позволяет хранить и транспортировать электронные компоненты на производственном участке. Размеры ящиков: 6 шт. 400*600*150 мм. 2 шт. 400*600*200 мм.</t>
  </si>
  <si>
    <t>20 кг на уровень</t>
  </si>
  <si>
    <t>ТТ</t>
  </si>
  <si>
    <t>Транспортная тележка</t>
  </si>
  <si>
    <t>920-1175</t>
  </si>
  <si>
    <t>КС</t>
  </si>
  <si>
    <t>Компьютерная станция  КС. Передвижная база  стола выполнена из металлического каркаса, объединенного с ситемой освещения. Второй уровень рабочей поверхности для размещения  монитора, с регулировкой по высоте. Комплектуется электромонтажной панелью и полкой для клавиатуры. Наклонная полка для размещения оборудования.</t>
  </si>
  <si>
    <t>КС 07.24/45</t>
  </si>
  <si>
    <t>1640-2100</t>
  </si>
  <si>
    <t>ПН КС 07.24/45-полка наклонная  для КС 07.24/45</t>
  </si>
  <si>
    <t>Эпм-о5</t>
  </si>
  <si>
    <t>ИТОГО</t>
  </si>
  <si>
    <t>К.3 СФ 06</t>
  </si>
  <si>
    <t>Комплект креплений для светильника СФ 06, в комплект входит 2 держателя и поперечина светильника.</t>
  </si>
  <si>
    <t>РС</t>
  </si>
  <si>
    <t xml:space="preserve">Ремонтная станция. Выполнена на основе подкатного стола с возможностью наращивания дополнительными опциями. </t>
  </si>
  <si>
    <t>ТП 03 ESD</t>
  </si>
  <si>
    <t>ПФм</t>
  </si>
  <si>
    <t>Эпм-05</t>
  </si>
  <si>
    <t>Под КС 07.03</t>
  </si>
  <si>
    <t>Устанавливается полка на задние стойки на компьютерную или ремонтную станцию</t>
  </si>
  <si>
    <t>Под РС 07.03</t>
  </si>
  <si>
    <t>Под КС 07.04</t>
  </si>
  <si>
    <t>Под РС 07.04</t>
  </si>
  <si>
    <t>11. ТУМБОЧКИ</t>
  </si>
  <si>
    <t>Нагрузка на ящик кг.</t>
  </si>
  <si>
    <t>ТП 01</t>
  </si>
  <si>
    <t>Тумбочка ПОДКАТНАЯ, 3 ящика     * Предназначена для хранения документов.
    * Три выдвижных запираемых ящика. Ящик: Глубина: 95 мм, Ширина: 360 мм, Длина: 450 мм
    * Телескопические направляющие позволяют полностью выдвигать ящики.
    * Центральный замок.
    * Окрашена порошковой краской. В комплект входят колёса диаметром 50 мм, без тормозов.</t>
  </si>
  <si>
    <t>ТП 03</t>
  </si>
  <si>
    <t>Тумбочка ПОДВЕСНАЯ, 3 ящика     * Предназначена для хранения документов.
    * Три выдвижных запираемых ящика. Ящик: Глубина: 95 мм, Ширина: 360 мм, Длина: 450 мм
    * Телескопические направляющие позволяют полностью выдвигать ящики.
    * Центральный замок.
    * Окрашена  порошковой краской.</t>
  </si>
  <si>
    <t>ТП 02</t>
  </si>
  <si>
    <t>Тумбочка ПОДВЕСНАЯ ,2 ящика полного выдвижения</t>
  </si>
  <si>
    <t xml:space="preserve">Колесная база </t>
  </si>
  <si>
    <t>Комплект колёс ( 2 колеса с тормозом-2470 PJI 075 Р30-11 005306 и 2 колеса без тормоза 2470 PJI 075 Р30-11 005268)</t>
  </si>
  <si>
    <t>диаметр 75мм</t>
  </si>
  <si>
    <t xml:space="preserve"> </t>
  </si>
  <si>
    <t>на колесо 50-60кг</t>
  </si>
  <si>
    <t>Колёса для ТП,СН</t>
  </si>
  <si>
    <t>Колесная опора под болт 2470 PJI 075 Р30-11 005268 (цена за шт.)</t>
  </si>
  <si>
    <t>толщина 25 мм</t>
  </si>
  <si>
    <t>Опора поворотная с тормозом 2470 PJI 075 Р30-11 005306 (цена за шт.)</t>
  </si>
  <si>
    <t>Колесная опора  поворотная 2470 YGO 075 Р30-11 006850 (цена за шт.)</t>
  </si>
  <si>
    <t>КТ</t>
  </si>
  <si>
    <t>Крышка  из ДСП покрытая пластиком для  тумбочки ТП 03, ТП 01</t>
  </si>
  <si>
    <t>Цена отверстия в столешнице под вытяжку стоит 175 рубля</t>
  </si>
  <si>
    <t>12.  Держатели бумаг и мониторов</t>
  </si>
  <si>
    <t>Цена руб. ПРОМ</t>
  </si>
  <si>
    <r>
      <t xml:space="preserve">Держатель для бумаг PO HD-3LA   цвет- серый </t>
    </r>
    <r>
      <rPr>
        <sz val="11"/>
        <rFont val="Arial"/>
        <family val="2"/>
      </rPr>
      <t>Держатель бумаг формата А4. Регулировка положения и угла наклона держателя. Подвижная и прозрачная линейка. Крепление к столу при помощи струбцины. Вращается на 360 градусов.</t>
    </r>
  </si>
  <si>
    <t>по запросу</t>
  </si>
  <si>
    <r>
      <t xml:space="preserve">Держатель для бумаг PO HD-2D цвет - серый </t>
    </r>
    <r>
      <rPr>
        <sz val="11"/>
        <rFont val="Arial"/>
        <family val="2"/>
      </rPr>
      <t>Держатель бумаг формата А4 настольный. Регулировка угла наклона держателя. Подвижная и прозрачная линейка.</t>
    </r>
  </si>
  <si>
    <r>
      <t xml:space="preserve">Держатель для бумаг PO НD-3S цвет — серый. </t>
    </r>
    <r>
      <rPr>
        <sz val="11"/>
        <rFont val="Arial"/>
        <family val="2"/>
      </rPr>
      <t>Держатель бумаг для монитора с клипом. Вращается на 360 градусов.</t>
    </r>
  </si>
  <si>
    <t>Defender 183</t>
  </si>
  <si>
    <t>Держатель для LCD-монитора. Выдерживает LCD- монитор вес до 10 кг. Имеет 3 уровня фиксации, что позволяет регулировать монитор по высоте и углу наклона , а также перемещать его в разных плоскостях , создавая оптимальный угол обзора. Держатель имеет пластиковую крышку, закрывающую подходящие к монитору кабели. Регулируемый зажим фиксирует монитор толщиной до 9 см. Держатель может крепиться как к столу, так и к стене.</t>
  </si>
  <si>
    <t>СФО 12</t>
  </si>
  <si>
    <t>СФО 15</t>
  </si>
  <si>
    <t>СФО 18</t>
  </si>
  <si>
    <t>См. в доп. опциях: ЭПО-эл. панель, ПФПО-перфариров. панель, ПМО-полка под монитор, СФБО-боковой светильник, ШКО-шина для боксов и др.</t>
  </si>
  <si>
    <t xml:space="preserve">Ячейка 5320.6 </t>
  </si>
  <si>
    <t>95x100x50</t>
  </si>
  <si>
    <t>2,25 EUR</t>
  </si>
  <si>
    <t xml:space="preserve">Ячейка 5320.5 </t>
  </si>
  <si>
    <t>175x100x75</t>
  </si>
  <si>
    <t>3,50 EUR</t>
  </si>
  <si>
    <t xml:space="preserve">Ячейка 5320.4 </t>
  </si>
  <si>
    <t>235x145x125</t>
  </si>
  <si>
    <t>6,50 EUR</t>
  </si>
  <si>
    <t>Ячейка 5320.3</t>
  </si>
  <si>
    <t xml:space="preserve">  350x200x200</t>
  </si>
  <si>
    <t xml:space="preserve">        НС</t>
  </si>
  <si>
    <t>ПОдМ 12.04</t>
  </si>
  <si>
    <t>664,13 EUR</t>
  </si>
  <si>
    <r>
      <t xml:space="preserve">Серия Островная (два рабочих места)
</t>
    </r>
    <r>
      <rPr>
        <sz val="10"/>
        <rFont val="Arial"/>
        <family val="2"/>
      </rPr>
      <t>Стол наладчика  островной СНПО 07.15.03
Светильник флуоресцентный  островной СФО15
Электромонтажная панель островная ЭПО 15
Шина для крепления боксов островная ШКО 15
Пластиковые боксы Ячейка 5320.5 (4 шт)
Пластиковые боксы Ячейка 5320.6 (4 шт)
Перфорированная панель островная ПФпО 15
Светильник боковой Сфбо (2 шт)
Полка под клавиатуру ПК (2 шт)</t>
    </r>
  </si>
  <si>
    <r>
      <t xml:space="preserve">    Промышленная мебель “ГЕФЕСД” серия “ОСТРОВНАЯ”
</t>
    </r>
    <r>
      <rPr>
        <sz val="12"/>
        <rFont val="Arial"/>
        <family val="2"/>
      </rPr>
      <t>Представляет собой Стол, выполненный в едином стиле с Серией “СТАНДАРТ”, при этом конструкция объединяет два рабочих места с размещением специалистов лицом друг к другу. Все дополнительные опции выполнены в зеркальном исполнении. При комплектации дополнительной (второй) полкой используется усиленная стойка.
Возможно установить регулируемые опоры для компенсации неровностей пола. ESD комплектация аналогичная всем сериям промышленной мебели “ГЕФЕСД” ESD вариант исполнения: - использование токопроводящего пластика высокого давления толщиной 0,6мм, светло серого цвета. 
Комплектация СНПО позволяет дальнейшее усовершенствование стола с помощью навесного оборудования, устанавливаемого на задние стойки.</t>
    </r>
  </si>
  <si>
    <r>
      <t xml:space="preserve">Серия Стандарт
</t>
    </r>
    <r>
      <rPr>
        <sz val="10"/>
        <rFont val="Arial"/>
        <family val="2"/>
      </rPr>
      <t>Стол наладчика СНП 07.15.03
Светильник флуоресцентный СФ15
Электромонтажная панель ЭП15
Шина для крепления боксов ШК15
Пластиковые боксы Ячейка 5320.5 (2 шт)
Пластиковые боксы Ячейка 5320.6 (2 шт)
Перфорированная панель ПФп15
Светильник боковой СФб
Полка под клавиатуру ПК</t>
    </r>
  </si>
  <si>
    <r>
      <t xml:space="preserve">Серия Бизнес
</t>
    </r>
    <r>
      <rPr>
        <sz val="10"/>
        <rFont val="Arial"/>
        <family val="2"/>
      </rPr>
      <t>Стол монтажника СМП07.15.03
Светильник флуоресцентный СФ15
Делитель ДЛ15
Электромонтажная панель малая ЭПм
Шина для крепления боксов малая ШК15 (2шт)
Пластиковые боксы Ячейка 5320.5 (2 шт)
Пластиковые боксы Ячейка 5320.6 (2 шт)
Перфорированная панель малая ПФпм 15
Светильник боковой СФб
Полка под клавиатуру ПК
Полка под монитор ПМ
Стол монтажника угловой СМУ 05.12</t>
    </r>
  </si>
  <si>
    <t>42 Евро</t>
  </si>
  <si>
    <t>53 Евро</t>
  </si>
  <si>
    <t>х</t>
  </si>
  <si>
    <t>11 Евро</t>
  </si>
  <si>
    <t>13 Евро</t>
  </si>
  <si>
    <t>23 евро</t>
  </si>
  <si>
    <t>ПМ_LCD</t>
  </si>
  <si>
    <t>Полка для монитора LCD (лепестковая)</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</si>
</sst>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руб.-419];\-#,##0\ [$руб.-419]"/>
    <numFmt numFmtId="165" formatCode="#,##0.00\ [$руб.-419];[Red]\-#,##0.00\ [$руб.-419]"/>
    <numFmt numFmtId="166" formatCode="#,##0_р_."/>
    <numFmt numFmtId="167" formatCode="#,##0.00;[Red]\-#,##0.00"/>
    <numFmt numFmtId="168" formatCode="#,##0&quot;р.&quot;"/>
    <numFmt numFmtId="169" formatCode="[$-FC19]d\ mmmm\ yyyy\ &quot;г.&quot;"/>
    <numFmt numFmtId="170" formatCode="#,##0.00&quot;р.&quot;"/>
  </numFmts>
  <fonts count="68">
    <font>
      <sz val="10"/>
      <name val="Arial Cyr"/>
      <family val="2"/>
    </font>
    <font>
      <sz val="10"/>
      <name val="Arial"/>
      <family val="0"/>
    </font>
    <font>
      <sz val="12"/>
      <name val="Arial Narrow"/>
      <family val="2"/>
    </font>
    <font>
      <sz val="12"/>
      <name val="Arial"/>
      <family val="2"/>
    </font>
    <font>
      <b/>
      <sz val="10"/>
      <name val="Arial"/>
      <family val="2"/>
    </font>
    <font>
      <b/>
      <sz val="12"/>
      <color indexed="8"/>
      <name val="Arial"/>
      <family val="2"/>
    </font>
    <font>
      <b/>
      <u val="single"/>
      <sz val="10"/>
      <name val="Arial"/>
      <family val="2"/>
    </font>
    <font>
      <sz val="12"/>
      <color indexed="8"/>
      <name val="Arial"/>
      <family val="2"/>
    </font>
    <font>
      <b/>
      <sz val="11"/>
      <name val="Arial"/>
      <family val="2"/>
    </font>
    <font>
      <b/>
      <sz val="12"/>
      <name val="Arial"/>
      <family val="2"/>
    </font>
    <font>
      <b/>
      <i/>
      <sz val="12"/>
      <name val="Arial Narrow"/>
      <family val="2"/>
    </font>
    <font>
      <sz val="11"/>
      <name val="Arial"/>
      <family val="2"/>
    </font>
    <font>
      <b/>
      <sz val="12"/>
      <name val="Arial Narrow"/>
      <family val="2"/>
    </font>
    <font>
      <b/>
      <sz val="11"/>
      <name val="Arial Narrow"/>
      <family val="2"/>
    </font>
    <font>
      <sz val="12"/>
      <name val="Arial Cyr"/>
      <family val="2"/>
    </font>
    <font>
      <b/>
      <i/>
      <sz val="12"/>
      <name val="Arial"/>
      <family val="2"/>
    </font>
    <font>
      <b/>
      <sz val="10"/>
      <color indexed="8"/>
      <name val="Arial"/>
      <family val="2"/>
    </font>
    <font>
      <b/>
      <sz val="9"/>
      <name val="Arial"/>
      <family val="2"/>
    </font>
    <font>
      <sz val="9"/>
      <name val="Arial"/>
      <family val="2"/>
    </font>
    <font>
      <sz val="10"/>
      <color indexed="8"/>
      <name val="Arial"/>
      <family val="2"/>
    </font>
    <font>
      <b/>
      <sz val="10"/>
      <color indexed="10"/>
      <name val="Arial"/>
      <family val="2"/>
    </font>
    <font>
      <b/>
      <sz val="8"/>
      <name val="Arial"/>
      <family val="2"/>
    </font>
    <font>
      <b/>
      <i/>
      <sz val="15"/>
      <name val="Arial"/>
      <family val="2"/>
    </font>
    <font>
      <sz val="10"/>
      <name val="Arial Narrow"/>
      <family val="2"/>
    </font>
    <font>
      <b/>
      <sz val="10"/>
      <name val="Arial Narrow"/>
      <family val="2"/>
    </font>
    <font>
      <sz val="11"/>
      <color indexed="8"/>
      <name val="Arial"/>
      <family val="2"/>
    </font>
    <font>
      <sz val="11"/>
      <color indexed="10"/>
      <name val="Arial"/>
      <family val="2"/>
    </font>
    <font>
      <sz val="11"/>
      <name val="Arial Cyr"/>
      <family val="2"/>
    </font>
    <font>
      <b/>
      <i/>
      <sz val="11"/>
      <name val="Arial"/>
      <family val="2"/>
    </font>
    <font>
      <b/>
      <sz val="10"/>
      <name val="Arial Cyr"/>
      <family val="2"/>
    </font>
    <font>
      <b/>
      <sz val="11"/>
      <name val="Arial Cyr"/>
      <family val="2"/>
    </font>
    <font>
      <b/>
      <sz val="11"/>
      <color indexed="8"/>
      <name val="Arial"/>
      <family val="2"/>
    </font>
    <font>
      <sz val="10.5"/>
      <name val="Arial"/>
      <family val="2"/>
    </font>
    <font>
      <b/>
      <sz val="11"/>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thin"/>
    </border>
    <border>
      <left>
        <color indexed="63"/>
      </left>
      <right style="hair">
        <color indexed="8"/>
      </right>
      <top>
        <color indexed="63"/>
      </top>
      <bottom style="thin"/>
    </border>
    <border>
      <left style="thin"/>
      <right style="hair">
        <color indexed="8"/>
      </right>
      <top style="thin"/>
      <bottom style="hair">
        <color indexed="8"/>
      </bottom>
    </border>
    <border>
      <left style="hair">
        <color indexed="8"/>
      </left>
      <right style="hair">
        <color indexed="8"/>
      </right>
      <top style="thin"/>
      <bottom style="hair">
        <color indexed="8"/>
      </bottom>
    </border>
    <border>
      <left style="hair">
        <color indexed="8"/>
      </left>
      <right style="thin"/>
      <top style="thin"/>
      <bottom style="hair">
        <color indexed="8"/>
      </bottom>
    </border>
    <border>
      <left style="thin"/>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thin"/>
      <top style="hair">
        <color indexed="8"/>
      </top>
      <bottom style="thin"/>
    </border>
    <border>
      <left style="thin"/>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hair">
        <color indexed="8"/>
      </right>
      <top>
        <color indexed="63"/>
      </top>
      <bottom style="hair">
        <color indexed="8"/>
      </bottom>
    </border>
    <border>
      <left style="hair">
        <color indexed="8"/>
      </left>
      <right style="thin"/>
      <top>
        <color indexed="63"/>
      </top>
      <bottom style="hair">
        <color indexed="8"/>
      </bottom>
    </border>
    <border>
      <left style="thin"/>
      <right style="hair">
        <color indexed="8"/>
      </right>
      <top style="thin"/>
      <bottom>
        <color indexed="63"/>
      </bottom>
    </border>
    <border>
      <left style="hair">
        <color indexed="8"/>
      </left>
      <right style="hair">
        <color indexed="8"/>
      </right>
      <top style="thin"/>
      <bottom>
        <color indexed="63"/>
      </bottom>
    </border>
    <border>
      <left style="hair">
        <color indexed="8"/>
      </left>
      <right style="thin"/>
      <top style="thin"/>
      <bottom>
        <color indexed="63"/>
      </bottom>
    </border>
    <border>
      <left style="thin"/>
      <right style="hair">
        <color indexed="8"/>
      </right>
      <top>
        <color indexed="63"/>
      </top>
      <bottom style="thin"/>
    </border>
    <border>
      <left style="hair">
        <color indexed="8"/>
      </left>
      <right style="hair">
        <color indexed="8"/>
      </right>
      <top>
        <color indexed="63"/>
      </top>
      <bottom style="thin"/>
    </border>
    <border>
      <left style="hair">
        <color indexed="8"/>
      </left>
      <right style="thin"/>
      <top>
        <color indexed="63"/>
      </top>
      <bottom style="thin"/>
    </border>
    <border>
      <left style="thin"/>
      <right style="thin"/>
      <top>
        <color indexed="63"/>
      </top>
      <bottom style="thin"/>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color indexed="8"/>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1" applyNumberFormat="0" applyAlignment="0" applyProtection="0"/>
    <xf numFmtId="0" fontId="54" fillId="26" borderId="2" applyNumberFormat="0" applyAlignment="0" applyProtection="0"/>
    <xf numFmtId="0" fontId="55" fillId="26" borderId="1" applyNumberFormat="0" applyAlignment="0" applyProtection="0"/>
    <xf numFmtId="44" fontId="1" fillId="0" borderId="0" applyFill="0" applyBorder="0" applyAlignment="0" applyProtection="0"/>
    <xf numFmtId="42" fontId="1" fillId="0" borderId="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7" borderId="7" applyNumberFormat="0" applyAlignment="0" applyProtection="0"/>
    <xf numFmtId="0" fontId="61" fillId="0" borderId="0" applyNumberFormat="0" applyFill="0" applyBorder="0" applyAlignment="0" applyProtection="0"/>
    <xf numFmtId="0" fontId="62" fillId="28" borderId="0" applyNumberFormat="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0" fillId="30" borderId="8" applyNumberFormat="0" applyFont="0" applyAlignment="0" applyProtection="0"/>
    <xf numFmtId="9" fontId="1" fillId="0" borderId="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7" fillId="31" borderId="0" applyNumberFormat="0" applyBorder="0" applyAlignment="0" applyProtection="0"/>
  </cellStyleXfs>
  <cellXfs count="388">
    <xf numFmtId="0" fontId="0" fillId="0" borderId="0" xfId="0" applyAlignment="1">
      <alignment/>
    </xf>
    <xf numFmtId="0" fontId="2" fillId="32" borderId="0" xfId="0" applyFont="1" applyFill="1" applyAlignment="1">
      <alignment/>
    </xf>
    <xf numFmtId="0" fontId="2" fillId="0" borderId="0" xfId="0" applyFont="1" applyFill="1" applyAlignment="1">
      <alignment/>
    </xf>
    <xf numFmtId="0" fontId="2" fillId="32" borderId="0" xfId="0" applyFont="1" applyFill="1" applyBorder="1" applyAlignment="1">
      <alignment/>
    </xf>
    <xf numFmtId="0" fontId="4" fillId="32" borderId="0" xfId="0" applyFont="1" applyFill="1" applyBorder="1" applyAlignment="1">
      <alignment horizontal="center" vertical="center" wrapText="1"/>
    </xf>
    <xf numFmtId="0" fontId="4" fillId="0" borderId="0" xfId="0" applyFont="1" applyFill="1" applyBorder="1" applyAlignment="1">
      <alignment horizontal="center" wrapText="1"/>
    </xf>
    <xf numFmtId="0" fontId="11" fillId="32" borderId="0" xfId="0" applyFont="1" applyFill="1" applyBorder="1" applyAlignment="1">
      <alignment horizontal="left" vertical="center" wrapText="1"/>
    </xf>
    <xf numFmtId="0" fontId="2" fillId="32" borderId="0" xfId="0" applyFont="1" applyFill="1" applyAlignment="1">
      <alignment wrapText="1"/>
    </xf>
    <xf numFmtId="0" fontId="2" fillId="32" borderId="0" xfId="0" applyFont="1" applyFill="1" applyAlignment="1">
      <alignment vertical="center" wrapText="1"/>
    </xf>
    <xf numFmtId="0" fontId="2" fillId="0" borderId="0" xfId="0" applyFont="1" applyFill="1" applyAlignment="1">
      <alignment vertical="center" wrapText="1"/>
    </xf>
    <xf numFmtId="0" fontId="12" fillId="32" borderId="0" xfId="0" applyFont="1" applyFill="1" applyAlignment="1">
      <alignment vertical="center"/>
    </xf>
    <xf numFmtId="0" fontId="12" fillId="32" borderId="0" xfId="0" applyFont="1" applyFill="1" applyAlignment="1">
      <alignment horizontal="center" vertical="center"/>
    </xf>
    <xf numFmtId="0" fontId="2" fillId="0" borderId="0" xfId="0" applyFont="1" applyFill="1" applyAlignment="1">
      <alignment horizontal="center"/>
    </xf>
    <xf numFmtId="0" fontId="4" fillId="0" borderId="10" xfId="0" applyFont="1" applyFill="1" applyBorder="1" applyAlignment="1">
      <alignment/>
    </xf>
    <xf numFmtId="0" fontId="9" fillId="0" borderId="0" xfId="0" applyFont="1" applyFill="1" applyBorder="1" applyAlignment="1">
      <alignment/>
    </xf>
    <xf numFmtId="0" fontId="9" fillId="32" borderId="0" xfId="0" applyFont="1" applyFill="1" applyBorder="1" applyAlignment="1">
      <alignment horizontal="left"/>
    </xf>
    <xf numFmtId="0" fontId="2" fillId="32" borderId="0" xfId="0" applyFont="1" applyFill="1" applyAlignment="1">
      <alignment horizontal="center"/>
    </xf>
    <xf numFmtId="0" fontId="3" fillId="32" borderId="0" xfId="0" applyFont="1" applyFill="1" applyAlignment="1">
      <alignment/>
    </xf>
    <xf numFmtId="0" fontId="3" fillId="32" borderId="0" xfId="0" applyFont="1" applyFill="1" applyBorder="1" applyAlignment="1">
      <alignment/>
    </xf>
    <xf numFmtId="0" fontId="4" fillId="32" borderId="0" xfId="0" applyFont="1" applyFill="1" applyBorder="1" applyAlignment="1">
      <alignment horizontal="center" vertical="center" wrapText="1"/>
    </xf>
    <xf numFmtId="0" fontId="0" fillId="0" borderId="0" xfId="0" applyFont="1" applyBorder="1" applyAlignment="1">
      <alignment wrapText="1"/>
    </xf>
    <xf numFmtId="0" fontId="6" fillId="0" borderId="0" xfId="0" applyFont="1" applyFill="1" applyBorder="1" applyAlignment="1">
      <alignment horizontal="left" vertical="center" wrapText="1" indent="1"/>
    </xf>
    <xf numFmtId="0" fontId="5" fillId="32" borderId="0" xfId="0" applyFont="1" applyFill="1" applyBorder="1" applyAlignment="1">
      <alignment horizontal="center" vertical="center"/>
    </xf>
    <xf numFmtId="0" fontId="9" fillId="32" borderId="0" xfId="0" applyFont="1" applyFill="1" applyBorder="1" applyAlignment="1">
      <alignment horizontal="left" vertical="center" wrapText="1"/>
    </xf>
    <xf numFmtId="0" fontId="15" fillId="32" borderId="0" xfId="0" applyFont="1" applyFill="1" applyBorder="1" applyAlignment="1">
      <alignment/>
    </xf>
    <xf numFmtId="0" fontId="3" fillId="32" borderId="0" xfId="0" applyFont="1" applyFill="1" applyBorder="1" applyAlignment="1">
      <alignment horizontal="center"/>
    </xf>
    <xf numFmtId="0" fontId="9" fillId="32" borderId="0" xfId="0" applyFont="1" applyFill="1" applyBorder="1" applyAlignment="1">
      <alignment vertical="center"/>
    </xf>
    <xf numFmtId="0" fontId="9" fillId="32" borderId="0" xfId="0" applyFont="1" applyFill="1" applyAlignment="1">
      <alignment vertical="center"/>
    </xf>
    <xf numFmtId="0" fontId="9" fillId="32" borderId="0" xfId="0" applyFont="1" applyFill="1" applyBorder="1" applyAlignment="1">
      <alignment horizontal="center" vertical="center"/>
    </xf>
    <xf numFmtId="0" fontId="9" fillId="32" borderId="0" xfId="0" applyFont="1" applyFill="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xf>
    <xf numFmtId="0" fontId="1" fillId="0" borderId="0" xfId="0" applyFont="1" applyAlignment="1">
      <alignment/>
    </xf>
    <xf numFmtId="0" fontId="3" fillId="32"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xf>
    <xf numFmtId="0" fontId="16" fillId="0" borderId="0" xfId="0" applyFont="1" applyFill="1" applyBorder="1" applyAlignment="1">
      <alignment horizontal="center"/>
    </xf>
    <xf numFmtId="0" fontId="1" fillId="32" borderId="0" xfId="0" applyFont="1" applyFill="1" applyAlignment="1">
      <alignment/>
    </xf>
    <xf numFmtId="0" fontId="1" fillId="32" borderId="0" xfId="0" applyFont="1" applyFill="1" applyBorder="1" applyAlignment="1">
      <alignment/>
    </xf>
    <xf numFmtId="0" fontId="15" fillId="32" borderId="0" xfId="0" applyFont="1" applyFill="1" applyBorder="1" applyAlignment="1">
      <alignment horizontal="left"/>
    </xf>
    <xf numFmtId="0" fontId="17" fillId="32" borderId="0" xfId="0" applyFont="1" applyFill="1" applyBorder="1" applyAlignment="1">
      <alignment horizontal="left" vertical="center" wrapText="1"/>
    </xf>
    <xf numFmtId="0" fontId="18" fillId="32" borderId="0" xfId="0" applyFont="1" applyFill="1" applyAlignment="1">
      <alignment vertical="center" wrapText="1"/>
    </xf>
    <xf numFmtId="0" fontId="4" fillId="32" borderId="0" xfId="0" applyFont="1" applyFill="1" applyAlignment="1">
      <alignment vertical="center"/>
    </xf>
    <xf numFmtId="0" fontId="4" fillId="32" borderId="0" xfId="0" applyFont="1" applyFill="1" applyAlignment="1">
      <alignment horizontal="center" vertical="center"/>
    </xf>
    <xf numFmtId="0" fontId="4" fillId="0" borderId="10" xfId="0" applyFont="1" applyFill="1" applyBorder="1" applyAlignment="1">
      <alignment horizontal="center"/>
    </xf>
    <xf numFmtId="0" fontId="4" fillId="0" borderId="0" xfId="0" applyFont="1" applyFill="1" applyBorder="1" applyAlignment="1">
      <alignment horizontal="center"/>
    </xf>
    <xf numFmtId="0" fontId="1" fillId="0" borderId="0" xfId="0" applyFont="1" applyBorder="1" applyAlignment="1">
      <alignment/>
    </xf>
    <xf numFmtId="0" fontId="4" fillId="0" borderId="0" xfId="0" applyFont="1" applyFill="1" applyBorder="1" applyAlignment="1">
      <alignment/>
    </xf>
    <xf numFmtId="0" fontId="4" fillId="0" borderId="0" xfId="0" applyFont="1" applyBorder="1" applyAlignment="1">
      <alignment horizontal="center"/>
    </xf>
    <xf numFmtId="0" fontId="19" fillId="32" borderId="0" xfId="0" applyFont="1" applyFill="1" applyAlignment="1">
      <alignment/>
    </xf>
    <xf numFmtId="0" fontId="20" fillId="32" borderId="0" xfId="0" applyFont="1" applyFill="1" applyAlignment="1">
      <alignment/>
    </xf>
    <xf numFmtId="0" fontId="1" fillId="32" borderId="0" xfId="0" applyFont="1" applyFill="1" applyBorder="1" applyAlignment="1">
      <alignment/>
    </xf>
    <xf numFmtId="0" fontId="1" fillId="32" borderId="0" xfId="0" applyFont="1" applyFill="1" applyAlignment="1">
      <alignment/>
    </xf>
    <xf numFmtId="0" fontId="18" fillId="32" borderId="0" xfId="0" applyFont="1" applyFill="1" applyBorder="1" applyAlignment="1">
      <alignment horizontal="left" vertical="center" wrapText="1"/>
    </xf>
    <xf numFmtId="4" fontId="1" fillId="32" borderId="0" xfId="0" applyNumberFormat="1" applyFont="1" applyFill="1" applyAlignment="1">
      <alignment/>
    </xf>
    <xf numFmtId="0" fontId="11" fillId="0" borderId="0" xfId="0" applyFont="1" applyFill="1" applyAlignment="1">
      <alignment vertical="center"/>
    </xf>
    <xf numFmtId="0" fontId="8" fillId="0" borderId="0" xfId="0" applyFont="1" applyFill="1" applyAlignment="1">
      <alignment vertical="center"/>
    </xf>
    <xf numFmtId="0" fontId="22" fillId="0" borderId="0" xfId="0" applyFont="1" applyFill="1" applyBorder="1" applyAlignment="1">
      <alignment horizontal="center" vertical="center"/>
    </xf>
    <xf numFmtId="0" fontId="23" fillId="32" borderId="0" xfId="0" applyFont="1" applyFill="1" applyAlignment="1">
      <alignment/>
    </xf>
    <xf numFmtId="0" fontId="24" fillId="32" borderId="0" xfId="0" applyFont="1" applyFill="1" applyAlignment="1">
      <alignment vertical="center"/>
    </xf>
    <xf numFmtId="0" fontId="23" fillId="32" borderId="0" xfId="0" applyFont="1" applyFill="1" applyBorder="1" applyAlignment="1">
      <alignment/>
    </xf>
    <xf numFmtId="0" fontId="8" fillId="0" borderId="0" xfId="0" applyFont="1" applyFill="1" applyAlignment="1">
      <alignment horizontal="center" vertical="center"/>
    </xf>
    <xf numFmtId="3" fontId="8" fillId="0" borderId="0" xfId="0" applyNumberFormat="1" applyFont="1" applyFill="1" applyBorder="1" applyAlignment="1">
      <alignment horizontal="center" vertical="center"/>
    </xf>
    <xf numFmtId="0" fontId="11" fillId="0" borderId="0" xfId="0" applyFont="1" applyFill="1" applyAlignment="1">
      <alignment/>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horizontal="center" vertical="center"/>
    </xf>
    <xf numFmtId="0" fontId="11" fillId="0" borderId="0" xfId="0" applyFont="1" applyAlignment="1">
      <alignment/>
    </xf>
    <xf numFmtId="0" fontId="8" fillId="0" borderId="0" xfId="0" applyFont="1" applyAlignment="1">
      <alignment vertical="center"/>
    </xf>
    <xf numFmtId="166" fontId="11" fillId="0" borderId="0" xfId="0" applyNumberFormat="1" applyFont="1" applyFill="1" applyBorder="1" applyAlignment="1">
      <alignment horizontal="center" vertical="center"/>
    </xf>
    <xf numFmtId="166" fontId="11"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166" fontId="26"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0" fillId="0" borderId="0" xfId="0" applyBorder="1" applyAlignment="1">
      <alignment/>
    </xf>
    <xf numFmtId="3" fontId="8" fillId="0" borderId="0" xfId="0" applyNumberFormat="1" applyFont="1" applyFill="1" applyBorder="1" applyAlignment="1">
      <alignment horizontal="center" vertical="center" wrapText="1"/>
    </xf>
    <xf numFmtId="0" fontId="29" fillId="0" borderId="0" xfId="0" applyFont="1" applyAlignment="1">
      <alignment vertical="center"/>
    </xf>
    <xf numFmtId="167" fontId="11" fillId="0" borderId="0" xfId="0" applyNumberFormat="1" applyFont="1" applyFill="1" applyBorder="1" applyAlignment="1">
      <alignment horizontal="center" vertical="center"/>
    </xf>
    <xf numFmtId="0" fontId="11" fillId="0" borderId="0" xfId="0" applyFont="1" applyFill="1" applyAlignment="1">
      <alignment horizontal="left" vertical="center"/>
    </xf>
    <xf numFmtId="168"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indent="1"/>
    </xf>
    <xf numFmtId="166" fontId="11" fillId="0" borderId="0" xfId="0" applyNumberFormat="1" applyFont="1" applyFill="1" applyBorder="1" applyAlignment="1">
      <alignment vertical="center"/>
    </xf>
    <xf numFmtId="166" fontId="26" fillId="0" borderId="0" xfId="0" applyNumberFormat="1" applyFont="1" applyFill="1" applyBorder="1" applyAlignment="1">
      <alignment horizontal="center" vertical="center"/>
    </xf>
    <xf numFmtId="166" fontId="33" fillId="0" borderId="0" xfId="0"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33" fillId="0" borderId="0" xfId="0" applyFont="1" applyFill="1" applyBorder="1" applyAlignment="1">
      <alignment horizontal="center" vertical="center" wrapText="1"/>
    </xf>
    <xf numFmtId="166" fontId="11" fillId="0" borderId="0" xfId="0" applyNumberFormat="1" applyFont="1" applyFill="1" applyBorder="1" applyAlignment="1">
      <alignment horizontal="justify" vertical="center"/>
    </xf>
    <xf numFmtId="2" fontId="4" fillId="0" borderId="0" xfId="0" applyNumberFormat="1" applyFont="1" applyFill="1" applyBorder="1" applyAlignment="1">
      <alignment horizontal="center" wrapText="1"/>
    </xf>
    <xf numFmtId="2" fontId="11" fillId="32" borderId="0" xfId="0" applyNumberFormat="1" applyFont="1" applyFill="1" applyBorder="1" applyAlignment="1">
      <alignment horizontal="left" vertical="center" wrapText="1"/>
    </xf>
    <xf numFmtId="2" fontId="2" fillId="0" borderId="0" xfId="0" applyNumberFormat="1" applyFont="1" applyFill="1" applyAlignment="1">
      <alignment vertical="center" wrapText="1"/>
    </xf>
    <xf numFmtId="2" fontId="2" fillId="0" borderId="0" xfId="0" applyNumberFormat="1" applyFont="1" applyFill="1" applyAlignment="1">
      <alignment/>
    </xf>
    <xf numFmtId="2" fontId="11" fillId="0" borderId="0" xfId="0" applyNumberFormat="1" applyFont="1" applyFill="1" applyBorder="1" applyAlignment="1">
      <alignment horizontal="center" vertical="center"/>
    </xf>
    <xf numFmtId="2" fontId="11" fillId="0" borderId="0" xfId="0" applyNumberFormat="1" applyFont="1" applyFill="1" applyBorder="1" applyAlignment="1">
      <alignment vertical="center"/>
    </xf>
    <xf numFmtId="0" fontId="4" fillId="32" borderId="11" xfId="0" applyFont="1" applyFill="1" applyBorder="1" applyAlignment="1">
      <alignment horizontal="center" vertical="center"/>
    </xf>
    <xf numFmtId="0" fontId="4" fillId="0" borderId="11" xfId="0" applyFont="1" applyFill="1" applyBorder="1" applyAlignment="1">
      <alignment horizontal="center" vertical="center"/>
    </xf>
    <xf numFmtId="2" fontId="4" fillId="0" borderId="11" xfId="0" applyNumberFormat="1" applyFont="1" applyFill="1" applyBorder="1" applyAlignment="1">
      <alignment horizontal="center" vertical="center"/>
    </xf>
    <xf numFmtId="0" fontId="1" fillId="0" borderId="11" xfId="0" applyFont="1" applyFill="1" applyBorder="1" applyAlignment="1">
      <alignment horizontal="center"/>
    </xf>
    <xf numFmtId="0" fontId="1" fillId="0" borderId="11" xfId="0" applyFont="1" applyFill="1" applyBorder="1" applyAlignment="1">
      <alignment horizontal="center" vertical="center"/>
    </xf>
    <xf numFmtId="0" fontId="4" fillId="0" borderId="11" xfId="0" applyFont="1" applyFill="1" applyBorder="1" applyAlignment="1">
      <alignment horizontal="center"/>
    </xf>
    <xf numFmtId="2" fontId="4" fillId="0" borderId="11" xfId="0" applyNumberFormat="1" applyFont="1" applyFill="1" applyBorder="1" applyAlignment="1">
      <alignment horizontal="center"/>
    </xf>
    <xf numFmtId="0" fontId="1" fillId="0" borderId="11" xfId="0" applyFont="1" applyFill="1" applyBorder="1" applyAlignment="1">
      <alignment horizontal="center" vertical="center" wrapText="1"/>
    </xf>
    <xf numFmtId="0" fontId="1" fillId="32" borderId="11" xfId="0" applyFont="1" applyFill="1" applyBorder="1" applyAlignment="1">
      <alignment horizontal="center"/>
    </xf>
    <xf numFmtId="0" fontId="1" fillId="32" borderId="11" xfId="0" applyFont="1" applyFill="1" applyBorder="1" applyAlignment="1">
      <alignment horizontal="center" vertical="center" wrapText="1"/>
    </xf>
    <xf numFmtId="0" fontId="4" fillId="32" borderId="11" xfId="0" applyFont="1" applyFill="1" applyBorder="1" applyAlignment="1">
      <alignment horizontal="center"/>
    </xf>
    <xf numFmtId="2" fontId="4" fillId="32" borderId="11" xfId="0" applyNumberFormat="1" applyFont="1" applyFill="1" applyBorder="1" applyAlignment="1">
      <alignment horizontal="center"/>
    </xf>
    <xf numFmtId="0" fontId="4" fillId="32" borderId="11"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1" xfId="0" applyFont="1" applyFill="1" applyBorder="1" applyAlignment="1">
      <alignment horizontal="center"/>
    </xf>
    <xf numFmtId="0" fontId="1" fillId="0" borderId="11" xfId="0" applyFont="1" applyFill="1" applyBorder="1" applyAlignment="1">
      <alignment horizontal="center" vertical="center" wrapText="1"/>
    </xf>
    <xf numFmtId="0" fontId="1" fillId="32" borderId="11" xfId="0" applyFont="1" applyFill="1" applyBorder="1" applyAlignment="1">
      <alignment horizontal="center"/>
    </xf>
    <xf numFmtId="0" fontId="1" fillId="32" borderId="11" xfId="0" applyFont="1" applyFill="1" applyBorder="1" applyAlignment="1">
      <alignment horizontal="center" vertical="center" wrapText="1"/>
    </xf>
    <xf numFmtId="0" fontId="16" fillId="0" borderId="11" xfId="0" applyFont="1" applyFill="1" applyBorder="1" applyAlignment="1">
      <alignment horizontal="center"/>
    </xf>
    <xf numFmtId="0" fontId="18" fillId="0" borderId="11" xfId="0" applyFont="1" applyFill="1" applyBorder="1" applyAlignment="1">
      <alignment horizontal="center"/>
    </xf>
    <xf numFmtId="0" fontId="4" fillId="0" borderId="11" xfId="0" applyFont="1" applyFill="1" applyBorder="1" applyAlignment="1">
      <alignment horizontal="center"/>
    </xf>
    <xf numFmtId="0" fontId="4" fillId="0" borderId="11" xfId="0" applyFont="1" applyBorder="1" applyAlignment="1">
      <alignment horizontal="center"/>
    </xf>
    <xf numFmtId="0" fontId="1" fillId="0" borderId="11" xfId="0" applyFont="1" applyFill="1" applyBorder="1" applyAlignment="1">
      <alignment/>
    </xf>
    <xf numFmtId="0" fontId="8" fillId="0" borderId="11" xfId="0" applyFont="1" applyFill="1" applyBorder="1" applyAlignment="1">
      <alignment horizontal="center" vertical="center"/>
    </xf>
    <xf numFmtId="0" fontId="8" fillId="0" borderId="11" xfId="0" applyFont="1" applyFill="1" applyBorder="1" applyAlignment="1">
      <alignment horizontal="left" vertical="center" wrapText="1" indent="1"/>
    </xf>
    <xf numFmtId="0" fontId="11" fillId="0" borderId="11" xfId="0" applyFont="1" applyFill="1" applyBorder="1" applyAlignment="1">
      <alignment horizontal="center" vertical="center" wrapText="1"/>
    </xf>
    <xf numFmtId="0" fontId="8" fillId="0" borderId="11" xfId="0" applyFont="1" applyFill="1" applyBorder="1" applyAlignment="1">
      <alignment horizontal="left" vertical="center" indent="1"/>
    </xf>
    <xf numFmtId="0" fontId="11" fillId="0" borderId="11" xfId="0" applyFont="1" applyFill="1" applyBorder="1" applyAlignment="1">
      <alignment horizontal="left" vertical="center" wrapText="1" indent="1"/>
    </xf>
    <xf numFmtId="0" fontId="11" fillId="0" borderId="11" xfId="0" applyFont="1" applyFill="1" applyBorder="1" applyAlignment="1">
      <alignment horizontal="center" vertical="center"/>
    </xf>
    <xf numFmtId="0" fontId="11" fillId="0" borderId="11" xfId="0" applyFont="1" applyFill="1" applyBorder="1" applyAlignment="1">
      <alignment vertical="center"/>
    </xf>
    <xf numFmtId="3" fontId="8" fillId="0" borderId="11" xfId="0" applyNumberFormat="1" applyFont="1" applyFill="1" applyBorder="1" applyAlignment="1">
      <alignment horizontal="center" vertical="center"/>
    </xf>
    <xf numFmtId="0" fontId="11" fillId="0" borderId="11" xfId="0" applyFont="1" applyFill="1" applyBorder="1" applyAlignment="1">
      <alignment horizontal="left" vertical="center" indent="1"/>
    </xf>
    <xf numFmtId="2" fontId="8" fillId="0" borderId="11" xfId="0" applyNumberFormat="1" applyFont="1" applyFill="1" applyBorder="1" applyAlignment="1">
      <alignment horizontal="center" vertical="center"/>
    </xf>
    <xf numFmtId="0" fontId="11" fillId="0" borderId="11" xfId="0" applyFont="1" applyFill="1" applyBorder="1" applyAlignment="1">
      <alignment vertical="center" wrapText="1"/>
    </xf>
    <xf numFmtId="166" fontId="11" fillId="0" borderId="12" xfId="0" applyNumberFormat="1" applyFont="1" applyFill="1" applyBorder="1" applyAlignment="1">
      <alignment horizontal="justify" vertical="center" wrapText="1"/>
    </xf>
    <xf numFmtId="0" fontId="11" fillId="0" borderId="0" xfId="0" applyFont="1" applyFill="1" applyBorder="1" applyAlignment="1">
      <alignment horizontal="justify" vertical="center"/>
    </xf>
    <xf numFmtId="0" fontId="11" fillId="0" borderId="13" xfId="0" applyFont="1" applyFill="1" applyBorder="1" applyAlignment="1">
      <alignment horizontal="justify" vertical="center"/>
    </xf>
    <xf numFmtId="166" fontId="11" fillId="0" borderId="14" xfId="0" applyNumberFormat="1" applyFont="1" applyFill="1" applyBorder="1" applyAlignment="1">
      <alignment horizontal="justify" vertical="center" wrapText="1"/>
    </xf>
    <xf numFmtId="166" fontId="11" fillId="0" borderId="15" xfId="0" applyNumberFormat="1" applyFont="1" applyFill="1" applyBorder="1" applyAlignment="1">
      <alignment horizontal="justify" vertical="center"/>
    </xf>
    <xf numFmtId="0" fontId="11" fillId="0" borderId="15" xfId="0" applyFont="1" applyFill="1" applyBorder="1" applyAlignment="1">
      <alignment horizontal="justify" vertical="center"/>
    </xf>
    <xf numFmtId="0" fontId="11" fillId="0" borderId="16" xfId="0" applyFont="1" applyFill="1" applyBorder="1" applyAlignment="1">
      <alignment horizontal="justify" vertical="center"/>
    </xf>
    <xf numFmtId="166" fontId="11" fillId="0" borderId="0" xfId="0" applyNumberFormat="1" applyFont="1" applyFill="1" applyBorder="1" applyAlignment="1">
      <alignment horizontal="justify" vertical="center" wrapText="1"/>
    </xf>
    <xf numFmtId="166" fontId="11" fillId="0" borderId="17" xfId="0" applyNumberFormat="1" applyFont="1" applyFill="1" applyBorder="1" applyAlignment="1">
      <alignment horizontal="center" vertical="center"/>
    </xf>
    <xf numFmtId="166" fontId="11" fillId="0" borderId="18" xfId="0" applyNumberFormat="1" applyFont="1" applyFill="1" applyBorder="1" applyAlignment="1">
      <alignment horizontal="center" vertical="center"/>
    </xf>
    <xf numFmtId="0" fontId="11" fillId="0" borderId="18" xfId="0" applyFont="1" applyFill="1" applyBorder="1" applyAlignment="1">
      <alignment vertical="center"/>
    </xf>
    <xf numFmtId="166" fontId="11" fillId="0" borderId="12" xfId="0" applyNumberFormat="1" applyFont="1" applyFill="1" applyBorder="1" applyAlignment="1">
      <alignment horizontal="center" vertical="center"/>
    </xf>
    <xf numFmtId="0" fontId="11" fillId="0" borderId="13" xfId="0" applyFont="1" applyFill="1" applyBorder="1" applyAlignment="1">
      <alignment horizontal="left" vertical="center" indent="4"/>
    </xf>
    <xf numFmtId="0" fontId="11" fillId="0" borderId="0" xfId="0" applyFont="1" applyFill="1" applyBorder="1" applyAlignment="1">
      <alignment horizontal="left" vertical="center" indent="4"/>
    </xf>
    <xf numFmtId="0" fontId="11" fillId="0" borderId="13" xfId="0" applyFont="1" applyFill="1" applyBorder="1" applyAlignment="1">
      <alignment vertical="center"/>
    </xf>
    <xf numFmtId="166" fontId="11" fillId="0" borderId="14" xfId="0" applyNumberFormat="1" applyFont="1" applyFill="1" applyBorder="1" applyAlignment="1">
      <alignment horizontal="center" vertical="center"/>
    </xf>
    <xf numFmtId="166" fontId="11" fillId="0" borderId="15" xfId="0" applyNumberFormat="1" applyFont="1" applyFill="1" applyBorder="1" applyAlignment="1">
      <alignment horizontal="center" vertical="center"/>
    </xf>
    <xf numFmtId="0" fontId="11" fillId="0" borderId="15" xfId="0" applyFont="1" applyFill="1" applyBorder="1" applyAlignment="1">
      <alignment vertical="center"/>
    </xf>
    <xf numFmtId="0" fontId="11" fillId="0" borderId="16" xfId="0" applyFont="1" applyFill="1" applyBorder="1" applyAlignment="1">
      <alignment vertical="center"/>
    </xf>
    <xf numFmtId="166" fontId="26" fillId="0" borderId="17" xfId="0" applyNumberFormat="1" applyFont="1" applyFill="1" applyBorder="1" applyAlignment="1">
      <alignment horizontal="center" vertical="center"/>
    </xf>
    <xf numFmtId="166" fontId="26" fillId="0" borderId="18" xfId="0" applyNumberFormat="1" applyFont="1" applyFill="1" applyBorder="1" applyAlignment="1">
      <alignment horizontal="center" vertical="center"/>
    </xf>
    <xf numFmtId="0" fontId="11" fillId="0" borderId="19" xfId="0" applyFont="1" applyFill="1" applyBorder="1" applyAlignment="1">
      <alignment vertical="center"/>
    </xf>
    <xf numFmtId="166" fontId="26" fillId="0" borderId="12" xfId="0" applyNumberFormat="1" applyFont="1" applyFill="1" applyBorder="1" applyAlignment="1">
      <alignment horizontal="center" vertical="center"/>
    </xf>
    <xf numFmtId="166" fontId="33" fillId="0" borderId="12" xfId="0" applyNumberFormat="1" applyFont="1" applyFill="1" applyBorder="1" applyAlignment="1">
      <alignment horizontal="center" vertical="center"/>
    </xf>
    <xf numFmtId="166" fontId="8" fillId="0" borderId="12" xfId="0" applyNumberFormat="1" applyFont="1" applyFill="1" applyBorder="1" applyAlignment="1">
      <alignment horizontal="center" vertical="center"/>
    </xf>
    <xf numFmtId="0" fontId="11" fillId="0" borderId="12" xfId="0" applyFont="1" applyFill="1" applyBorder="1" applyAlignment="1">
      <alignment vertical="center"/>
    </xf>
    <xf numFmtId="0" fontId="11" fillId="0" borderId="14" xfId="0" applyFont="1" applyFill="1" applyBorder="1" applyAlignment="1">
      <alignment vertical="center"/>
    </xf>
    <xf numFmtId="166" fontId="11" fillId="0" borderId="17" xfId="0" applyNumberFormat="1" applyFont="1" applyFill="1" applyBorder="1" applyAlignment="1">
      <alignment vertical="center"/>
    </xf>
    <xf numFmtId="166" fontId="11" fillId="0" borderId="18" xfId="0" applyNumberFormat="1" applyFont="1" applyFill="1" applyBorder="1" applyAlignment="1">
      <alignment vertical="center"/>
    </xf>
    <xf numFmtId="166" fontId="11" fillId="0" borderId="12" xfId="0" applyNumberFormat="1" applyFont="1" applyFill="1" applyBorder="1" applyAlignment="1">
      <alignment vertical="center"/>
    </xf>
    <xf numFmtId="0" fontId="11" fillId="0" borderId="16" xfId="0" applyFont="1" applyFill="1" applyBorder="1" applyAlignment="1">
      <alignment horizontal="center" vertical="center"/>
    </xf>
    <xf numFmtId="2" fontId="8" fillId="0" borderId="11" xfId="0" applyNumberFormat="1" applyFont="1" applyFill="1" applyBorder="1" applyAlignment="1">
      <alignment horizontal="center" vertical="center" wrapText="1"/>
    </xf>
    <xf numFmtId="49" fontId="0" fillId="0" borderId="17" xfId="0" applyNumberFormat="1" applyBorder="1" applyAlignment="1">
      <alignment/>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49" fontId="0" fillId="0" borderId="12" xfId="0" applyNumberFormat="1" applyBorder="1" applyAlignment="1">
      <alignment/>
    </xf>
    <xf numFmtId="49" fontId="11" fillId="0" borderId="0" xfId="0" applyNumberFormat="1" applyFont="1" applyFill="1" applyBorder="1" applyAlignment="1">
      <alignment vertical="center"/>
    </xf>
    <xf numFmtId="49" fontId="11" fillId="0" borderId="13" xfId="0" applyNumberFormat="1" applyFont="1" applyFill="1" applyBorder="1" applyAlignment="1">
      <alignment vertical="center"/>
    </xf>
    <xf numFmtId="49" fontId="11" fillId="0" borderId="15" xfId="0" applyNumberFormat="1" applyFont="1" applyFill="1" applyBorder="1" applyAlignment="1">
      <alignment vertical="center"/>
    </xf>
    <xf numFmtId="49" fontId="11" fillId="0" borderId="16" xfId="0" applyNumberFormat="1" applyFont="1" applyFill="1" applyBorder="1" applyAlignment="1">
      <alignment vertical="center"/>
    </xf>
    <xf numFmtId="0" fontId="0" fillId="0" borderId="17" xfId="0" applyBorder="1" applyAlignment="1">
      <alignment/>
    </xf>
    <xf numFmtId="0" fontId="0" fillId="0" borderId="12" xfId="0" applyBorder="1" applyAlignment="1">
      <alignment/>
    </xf>
    <xf numFmtId="0" fontId="0" fillId="0" borderId="14" xfId="0" applyBorder="1" applyAlignment="1">
      <alignment/>
    </xf>
    <xf numFmtId="0" fontId="17" fillId="0" borderId="11" xfId="0" applyFont="1" applyFill="1" applyBorder="1" applyAlignment="1">
      <alignment horizontal="center" vertical="center"/>
    </xf>
    <xf numFmtId="2" fontId="11" fillId="0" borderId="17" xfId="0" applyNumberFormat="1" applyFont="1" applyFill="1" applyBorder="1" applyAlignment="1">
      <alignment horizontal="center" vertical="center"/>
    </xf>
    <xf numFmtId="2" fontId="11" fillId="0" borderId="18" xfId="0" applyNumberFormat="1" applyFont="1" applyFill="1" applyBorder="1" applyAlignment="1">
      <alignment horizontal="center" vertical="center"/>
    </xf>
    <xf numFmtId="2" fontId="11" fillId="0" borderId="18" xfId="0" applyNumberFormat="1" applyFont="1" applyFill="1" applyBorder="1" applyAlignment="1">
      <alignment vertical="center"/>
    </xf>
    <xf numFmtId="2" fontId="11" fillId="0" borderId="19" xfId="0" applyNumberFormat="1" applyFont="1" applyFill="1" applyBorder="1" applyAlignment="1">
      <alignment vertical="center"/>
    </xf>
    <xf numFmtId="2" fontId="11" fillId="0" borderId="12" xfId="0" applyNumberFormat="1" applyFont="1" applyFill="1" applyBorder="1" applyAlignment="1">
      <alignment horizontal="center" vertical="center"/>
    </xf>
    <xf numFmtId="2" fontId="11" fillId="0" borderId="13" xfId="0" applyNumberFormat="1" applyFont="1" applyFill="1" applyBorder="1" applyAlignment="1">
      <alignment vertical="center"/>
    </xf>
    <xf numFmtId="2" fontId="11" fillId="0" borderId="14" xfId="0" applyNumberFormat="1" applyFont="1" applyFill="1" applyBorder="1" applyAlignment="1">
      <alignment horizontal="center" vertical="center"/>
    </xf>
    <xf numFmtId="2" fontId="11" fillId="0" borderId="15" xfId="0" applyNumberFormat="1" applyFont="1" applyFill="1" applyBorder="1" applyAlignment="1">
      <alignment horizontal="center" vertical="center"/>
    </xf>
    <xf numFmtId="2" fontId="11" fillId="0" borderId="15" xfId="0" applyNumberFormat="1" applyFont="1" applyFill="1" applyBorder="1" applyAlignment="1">
      <alignment vertical="center"/>
    </xf>
    <xf numFmtId="2" fontId="0" fillId="0" borderId="15" xfId="0" applyNumberFormat="1" applyBorder="1" applyAlignment="1">
      <alignment/>
    </xf>
    <xf numFmtId="2" fontId="11" fillId="0" borderId="16" xfId="0" applyNumberFormat="1" applyFont="1" applyFill="1" applyBorder="1" applyAlignment="1">
      <alignment vertical="center"/>
    </xf>
    <xf numFmtId="2" fontId="11" fillId="0" borderId="11" xfId="0" applyNumberFormat="1" applyFont="1" applyFill="1" applyBorder="1" applyAlignment="1">
      <alignment horizontal="left" vertical="center" indent="1"/>
    </xf>
    <xf numFmtId="2" fontId="11" fillId="0" borderId="11" xfId="0" applyNumberFormat="1" applyFont="1" applyFill="1" applyBorder="1" applyAlignment="1">
      <alignment horizontal="center" vertical="center"/>
    </xf>
    <xf numFmtId="2" fontId="1" fillId="0" borderId="11" xfId="0" applyNumberFormat="1" applyFont="1" applyFill="1" applyBorder="1" applyAlignment="1">
      <alignment horizontal="left" vertical="center" indent="1"/>
    </xf>
    <xf numFmtId="167" fontId="11" fillId="0" borderId="18" xfId="0" applyNumberFormat="1" applyFont="1" applyFill="1" applyBorder="1" applyAlignment="1">
      <alignment horizontal="center" vertical="center"/>
    </xf>
    <xf numFmtId="0" fontId="11" fillId="0" borderId="17" xfId="0" applyFont="1" applyFill="1" applyBorder="1" applyAlignment="1">
      <alignment vertical="center"/>
    </xf>
    <xf numFmtId="0" fontId="11" fillId="0" borderId="11" xfId="0" applyFont="1" applyBorder="1" applyAlignment="1">
      <alignment horizontal="left" vertical="center" indent="1"/>
    </xf>
    <xf numFmtId="3" fontId="8" fillId="0" borderId="11" xfId="0" applyNumberFormat="1" applyFont="1" applyFill="1" applyBorder="1" applyAlignment="1">
      <alignment horizontal="center" vertical="center" wrapText="1"/>
    </xf>
    <xf numFmtId="0" fontId="11" fillId="0" borderId="17" xfId="0" applyFont="1" applyFill="1" applyBorder="1" applyAlignment="1">
      <alignment/>
    </xf>
    <xf numFmtId="0" fontId="11" fillId="0" borderId="18" xfId="0" applyFont="1" applyFill="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12" xfId="0" applyFont="1" applyFill="1" applyBorder="1" applyAlignment="1">
      <alignment/>
    </xf>
    <xf numFmtId="0" fontId="11" fillId="0" borderId="0" xfId="0" applyFont="1" applyFill="1" applyBorder="1" applyAlignment="1">
      <alignment/>
    </xf>
    <xf numFmtId="0" fontId="11" fillId="0" borderId="0" xfId="0" applyFont="1" applyBorder="1" applyAlignment="1">
      <alignment/>
    </xf>
    <xf numFmtId="0" fontId="11" fillId="0" borderId="13" xfId="0" applyFont="1" applyBorder="1" applyAlignment="1">
      <alignment/>
    </xf>
    <xf numFmtId="166" fontId="11" fillId="0" borderId="13" xfId="0" applyNumberFormat="1" applyFont="1" applyFill="1" applyBorder="1" applyAlignment="1">
      <alignment horizontal="center" vertical="center" wrapText="1"/>
    </xf>
    <xf numFmtId="166" fontId="11" fillId="0" borderId="13" xfId="0" applyNumberFormat="1" applyFont="1" applyFill="1" applyBorder="1" applyAlignment="1">
      <alignment horizontal="center" vertical="center"/>
    </xf>
    <xf numFmtId="0" fontId="26" fillId="0" borderId="14" xfId="0" applyFont="1" applyFill="1" applyBorder="1" applyAlignment="1">
      <alignment vertical="center"/>
    </xf>
    <xf numFmtId="4" fontId="8" fillId="0" borderId="11"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20" xfId="0" applyFont="1" applyFill="1" applyBorder="1" applyAlignment="1">
      <alignment horizontal="center" vertical="center"/>
    </xf>
    <xf numFmtId="3" fontId="8" fillId="0" borderId="21" xfId="0" applyNumberFormat="1" applyFont="1" applyFill="1" applyBorder="1" applyAlignment="1">
      <alignment horizontal="center" vertical="center"/>
    </xf>
    <xf numFmtId="49" fontId="0" fillId="0" borderId="0" xfId="0" applyNumberFormat="1" applyBorder="1" applyAlignment="1">
      <alignment/>
    </xf>
    <xf numFmtId="0" fontId="1" fillId="33" borderId="11" xfId="0" applyFont="1" applyFill="1" applyBorder="1" applyAlignment="1">
      <alignment horizontal="center"/>
    </xf>
    <xf numFmtId="0" fontId="4" fillId="33" borderId="11" xfId="0" applyFont="1" applyFill="1" applyBorder="1" applyAlignment="1">
      <alignment horizontal="center"/>
    </xf>
    <xf numFmtId="2" fontId="4" fillId="33" borderId="11" xfId="0" applyNumberFormat="1" applyFont="1" applyFill="1" applyBorder="1" applyAlignment="1">
      <alignment horizontal="center"/>
    </xf>
    <xf numFmtId="0" fontId="1" fillId="33" borderId="11" xfId="0" applyFont="1" applyFill="1" applyBorder="1" applyAlignment="1">
      <alignment horizontal="center" vertical="center" wrapText="1"/>
    </xf>
    <xf numFmtId="0" fontId="18" fillId="33" borderId="11" xfId="0" applyFont="1" applyFill="1" applyBorder="1" applyAlignment="1">
      <alignment horizontal="center"/>
    </xf>
    <xf numFmtId="0" fontId="4" fillId="33" borderId="11" xfId="0" applyFont="1" applyFill="1" applyBorder="1" applyAlignment="1">
      <alignment horizontal="center"/>
    </xf>
    <xf numFmtId="0" fontId="4" fillId="0" borderId="11" xfId="0" applyFont="1" applyFill="1" applyBorder="1" applyAlignment="1">
      <alignment horizontal="center" wrapText="1"/>
    </xf>
    <xf numFmtId="0" fontId="6" fillId="0" borderId="11" xfId="0" applyFont="1" applyFill="1" applyBorder="1" applyAlignment="1">
      <alignment horizontal="left" vertical="center" wrapText="1" indent="1"/>
    </xf>
    <xf numFmtId="164" fontId="7" fillId="0" borderId="1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5" fillId="34" borderId="11" xfId="0" applyFont="1" applyFill="1" applyBorder="1" applyAlignment="1">
      <alignment horizontal="center" vertical="center"/>
    </xf>
    <xf numFmtId="0" fontId="4" fillId="32" borderId="11" xfId="0" applyFont="1" applyFill="1" applyBorder="1" applyAlignment="1">
      <alignment horizontal="center" vertical="center" wrapText="1"/>
    </xf>
    <xf numFmtId="0" fontId="8" fillId="32" borderId="0" xfId="0" applyFont="1" applyFill="1" applyBorder="1" applyAlignment="1">
      <alignment horizontal="left" vertical="top" wrapText="1"/>
    </xf>
    <xf numFmtId="0" fontId="10" fillId="32" borderId="0" xfId="0" applyFont="1" applyFill="1" applyBorder="1" applyAlignment="1">
      <alignment horizontal="left"/>
    </xf>
    <xf numFmtId="0" fontId="4" fillId="32" borderId="11" xfId="0" applyFont="1" applyFill="1" applyBorder="1" applyAlignment="1">
      <alignment horizontal="center" vertical="center"/>
    </xf>
    <xf numFmtId="0" fontId="4" fillId="32"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1" fillId="33" borderId="11" xfId="0" applyFont="1" applyFill="1" applyBorder="1" applyAlignment="1">
      <alignment horizontal="left" vertical="center" wrapText="1" indent="1"/>
    </xf>
    <xf numFmtId="0" fontId="1" fillId="33" borderId="11" xfId="0" applyFont="1" applyFill="1" applyBorder="1" applyAlignment="1">
      <alignment horizontal="center" vertical="center"/>
    </xf>
    <xf numFmtId="0" fontId="4" fillId="0" borderId="11" xfId="0" applyFont="1" applyFill="1" applyBorder="1" applyAlignment="1">
      <alignment/>
    </xf>
    <xf numFmtId="0" fontId="1" fillId="0" borderId="11" xfId="0" applyFont="1" applyFill="1" applyBorder="1" applyAlignment="1">
      <alignment horizontal="left" vertical="center" wrapText="1" indent="1"/>
    </xf>
    <xf numFmtId="0" fontId="1" fillId="0" borderId="11" xfId="0" applyFont="1" applyFill="1" applyBorder="1" applyAlignment="1">
      <alignment horizontal="center" vertical="center"/>
    </xf>
    <xf numFmtId="0" fontId="4" fillId="32" borderId="11" xfId="0" applyFont="1" applyFill="1" applyBorder="1" applyAlignment="1">
      <alignment/>
    </xf>
    <xf numFmtId="0" fontId="4" fillId="32" borderId="11" xfId="0" applyFont="1" applyFill="1" applyBorder="1" applyAlignment="1">
      <alignment horizontal="left"/>
    </xf>
    <xf numFmtId="0" fontId="1" fillId="32" borderId="11" xfId="0" applyFont="1" applyFill="1" applyBorder="1" applyAlignment="1">
      <alignment horizontal="left" vertical="center" wrapText="1" indent="1"/>
    </xf>
    <xf numFmtId="0" fontId="1" fillId="32" borderId="11" xfId="0" applyFont="1" applyFill="1" applyBorder="1" applyAlignment="1">
      <alignment horizontal="center" vertical="center" wrapText="1"/>
    </xf>
    <xf numFmtId="0" fontId="1" fillId="32" borderId="11" xfId="0" applyFont="1" applyFill="1" applyBorder="1" applyAlignment="1">
      <alignment horizontal="center" vertical="center"/>
    </xf>
    <xf numFmtId="0" fontId="13" fillId="32" borderId="0" xfId="0" applyFont="1" applyFill="1" applyBorder="1" applyAlignment="1">
      <alignment vertical="center"/>
    </xf>
    <xf numFmtId="0" fontId="4" fillId="32" borderId="0" xfId="0" applyFont="1" applyFill="1" applyBorder="1" applyAlignment="1">
      <alignment horizontal="center" vertical="center" wrapText="1"/>
    </xf>
    <xf numFmtId="0" fontId="4" fillId="0" borderId="0" xfId="0" applyFont="1" applyFill="1" applyBorder="1" applyAlignment="1">
      <alignment horizontal="center" wrapText="1"/>
    </xf>
    <xf numFmtId="0" fontId="3" fillId="32" borderId="0" xfId="0" applyFont="1" applyFill="1" applyBorder="1" applyAlignment="1">
      <alignment vertical="center" wrapText="1"/>
    </xf>
    <xf numFmtId="0" fontId="5" fillId="34" borderId="11" xfId="0" applyFont="1" applyFill="1" applyBorder="1" applyAlignment="1">
      <alignment vertical="center"/>
    </xf>
    <xf numFmtId="0" fontId="6" fillId="0" borderId="11" xfId="0" applyFont="1" applyFill="1" applyBorder="1" applyAlignment="1">
      <alignment horizontal="left" vertical="center" wrapText="1"/>
    </xf>
    <xf numFmtId="165" fontId="7" fillId="0" borderId="11" xfId="0" applyNumberFormat="1" applyFont="1" applyFill="1" applyBorder="1" applyAlignment="1">
      <alignment horizontal="center" vertical="center" wrapText="1"/>
    </xf>
    <xf numFmtId="0" fontId="4" fillId="32" borderId="11" xfId="0" applyFont="1" applyFill="1" applyBorder="1" applyAlignment="1">
      <alignment horizontal="center" vertical="center"/>
    </xf>
    <xf numFmtId="165" fontId="14" fillId="0" borderId="11"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9" fillId="32" borderId="0" xfId="0" applyFont="1" applyFill="1" applyBorder="1" applyAlignment="1">
      <alignment horizontal="left" vertical="center" wrapText="1"/>
    </xf>
    <xf numFmtId="0" fontId="9" fillId="0" borderId="11" xfId="0" applyFont="1" applyFill="1" applyBorder="1" applyAlignment="1">
      <alignment horizontal="center" vertical="center"/>
    </xf>
    <xf numFmtId="0" fontId="4" fillId="32" borderId="11" xfId="0" applyFont="1" applyFill="1" applyBorder="1" applyAlignment="1">
      <alignment/>
    </xf>
    <xf numFmtId="0" fontId="1" fillId="0" borderId="11" xfId="0" applyFont="1" applyFill="1" applyBorder="1" applyAlignment="1">
      <alignment horizontal="left" vertical="center" wrapText="1" indent="2"/>
    </xf>
    <xf numFmtId="0" fontId="1" fillId="0" borderId="11" xfId="0" applyFont="1" applyFill="1" applyBorder="1" applyAlignment="1">
      <alignment horizontal="center" vertical="center"/>
    </xf>
    <xf numFmtId="0" fontId="3" fillId="32" borderId="0" xfId="0" applyFont="1" applyFill="1" applyBorder="1" applyAlignment="1">
      <alignment horizontal="center"/>
    </xf>
    <xf numFmtId="0" fontId="4" fillId="32" borderId="11" xfId="0" applyFont="1" applyFill="1" applyBorder="1" applyAlignment="1">
      <alignment horizontal="left"/>
    </xf>
    <xf numFmtId="0" fontId="1" fillId="32" borderId="11" xfId="0" applyFont="1" applyFill="1" applyBorder="1" applyAlignment="1">
      <alignment horizontal="left" vertical="center" wrapText="1" indent="2"/>
    </xf>
    <xf numFmtId="0" fontId="1" fillId="32" borderId="11" xfId="0" applyFont="1" applyFill="1" applyBorder="1" applyAlignment="1">
      <alignment horizontal="center" vertical="center"/>
    </xf>
    <xf numFmtId="0" fontId="3" fillId="32" borderId="0" xfId="0" applyFont="1" applyFill="1" applyBorder="1" applyAlignment="1">
      <alignment/>
    </xf>
    <xf numFmtId="0" fontId="1" fillId="32" borderId="11" xfId="0" applyFont="1" applyFill="1" applyBorder="1" applyAlignment="1">
      <alignment horizontal="left" vertical="center" wrapText="1" indent="1"/>
    </xf>
    <xf numFmtId="0" fontId="1" fillId="32" borderId="11" xfId="0" applyFont="1" applyFill="1" applyBorder="1" applyAlignment="1">
      <alignment horizontal="center" vertical="center" wrapText="1"/>
    </xf>
    <xf numFmtId="0" fontId="4" fillId="32" borderId="11" xfId="0" applyFont="1" applyFill="1" applyBorder="1" applyAlignment="1">
      <alignment/>
    </xf>
    <xf numFmtId="165" fontId="3" fillId="0" borderId="11" xfId="0" applyNumberFormat="1" applyFont="1" applyFill="1" applyBorder="1" applyAlignment="1">
      <alignment horizontal="center" vertical="center" wrapText="1"/>
    </xf>
    <xf numFmtId="0" fontId="3" fillId="32" borderId="0" xfId="0" applyFont="1" applyFill="1" applyBorder="1" applyAlignment="1">
      <alignment vertical="center" wrapText="1"/>
    </xf>
    <xf numFmtId="0" fontId="9" fillId="32" borderId="0" xfId="0" applyFont="1" applyFill="1" applyBorder="1" applyAlignment="1">
      <alignment horizontal="left" vertical="center" wrapText="1"/>
    </xf>
    <xf numFmtId="0" fontId="18" fillId="0" borderId="11" xfId="0" applyFont="1" applyFill="1" applyBorder="1" applyAlignment="1">
      <alignment horizontal="center" vertical="center"/>
    </xf>
    <xf numFmtId="0" fontId="18" fillId="33" borderId="11" xfId="0" applyFont="1" applyFill="1" applyBorder="1" applyAlignment="1">
      <alignment horizontal="center" vertical="center"/>
    </xf>
    <xf numFmtId="0" fontId="21" fillId="32" borderId="11" xfId="0" applyFont="1" applyFill="1" applyBorder="1" applyAlignment="1">
      <alignment horizontal="center" vertical="center"/>
    </xf>
    <xf numFmtId="0" fontId="21" fillId="32" borderId="11" xfId="0" applyFont="1" applyFill="1" applyBorder="1" applyAlignment="1">
      <alignment horizontal="center" vertical="center" wrapText="1"/>
    </xf>
    <xf numFmtId="0" fontId="4" fillId="32" borderId="0" xfId="0" applyFont="1" applyFill="1" applyBorder="1" applyAlignment="1">
      <alignment horizontal="left" vertical="center" wrapText="1"/>
    </xf>
    <xf numFmtId="0" fontId="15" fillId="32" borderId="0" xfId="0" applyFont="1" applyFill="1" applyBorder="1" applyAlignment="1">
      <alignment horizontal="left"/>
    </xf>
    <xf numFmtId="0" fontId="1" fillId="32" borderId="0" xfId="0" applyFont="1" applyFill="1" applyBorder="1" applyAlignment="1">
      <alignment horizontal="center"/>
    </xf>
    <xf numFmtId="0" fontId="1"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indent="1"/>
    </xf>
    <xf numFmtId="0" fontId="3" fillId="0" borderId="0" xfId="0" applyFont="1" applyFill="1" applyBorder="1" applyAlignment="1">
      <alignment horizontal="left" vertical="center" wrapText="1"/>
    </xf>
    <xf numFmtId="0" fontId="22" fillId="0" borderId="0" xfId="0" applyFont="1" applyFill="1" applyBorder="1" applyAlignment="1">
      <alignment horizontal="center" vertical="center"/>
    </xf>
    <xf numFmtId="0" fontId="11" fillId="0" borderId="0" xfId="0" applyFont="1" applyFill="1" applyBorder="1" applyAlignment="1">
      <alignment horizontal="justify" vertical="center" wrapText="1"/>
    </xf>
    <xf numFmtId="0" fontId="8" fillId="0" borderId="1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1" xfId="0" applyFont="1" applyFill="1" applyBorder="1" applyAlignment="1">
      <alignment horizontal="left" vertical="center" inden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11" fillId="0" borderId="23" xfId="0" applyFont="1" applyBorder="1" applyAlignment="1">
      <alignment horizontal="center"/>
    </xf>
    <xf numFmtId="0" fontId="11" fillId="0" borderId="16" xfId="0" applyFont="1" applyBorder="1" applyAlignment="1">
      <alignment horizontal="center"/>
    </xf>
    <xf numFmtId="0" fontId="11" fillId="0" borderId="11" xfId="0" applyFont="1" applyFill="1" applyBorder="1" applyAlignment="1">
      <alignment horizontal="left" vertical="center" indent="1"/>
    </xf>
    <xf numFmtId="0" fontId="11" fillId="0" borderId="0" xfId="0" applyFont="1" applyFill="1" applyBorder="1" applyAlignment="1">
      <alignment horizontal="center" vertical="center"/>
    </xf>
    <xf numFmtId="0" fontId="11" fillId="0" borderId="14" xfId="0" applyFont="1" applyFill="1" applyBorder="1" applyAlignment="1">
      <alignment horizontal="center"/>
    </xf>
    <xf numFmtId="0" fontId="11" fillId="0" borderId="22" xfId="0" applyFont="1" applyFill="1" applyBorder="1" applyAlignment="1">
      <alignment horizontal="center"/>
    </xf>
    <xf numFmtId="0" fontId="11" fillId="0" borderId="11" xfId="0" applyFont="1" applyFill="1" applyBorder="1" applyAlignment="1">
      <alignment horizontal="left" vertical="center" wrapText="1" indent="1"/>
    </xf>
    <xf numFmtId="0" fontId="11" fillId="0" borderId="2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left"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17" fillId="0" borderId="11" xfId="0" applyFont="1" applyFill="1" applyBorder="1" applyAlignment="1">
      <alignment horizontal="center" vertical="center"/>
    </xf>
    <xf numFmtId="0" fontId="27" fillId="0" borderId="11" xfId="0" applyFont="1" applyBorder="1" applyAlignment="1">
      <alignment horizontal="center" vertical="center"/>
    </xf>
    <xf numFmtId="0" fontId="25" fillId="0" borderId="11" xfId="0" applyFont="1" applyFill="1" applyBorder="1" applyAlignment="1">
      <alignment vertical="center"/>
    </xf>
    <xf numFmtId="0" fontId="8" fillId="0" borderId="3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34"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5" xfId="0" applyFont="1" applyFill="1" applyBorder="1" applyAlignment="1">
      <alignment horizontal="center" vertical="center"/>
    </xf>
    <xf numFmtId="0" fontId="27" fillId="0" borderId="15" xfId="0" applyFont="1" applyBorder="1" applyAlignment="1">
      <alignment horizontal="left"/>
    </xf>
    <xf numFmtId="0" fontId="27" fillId="0" borderId="16" xfId="0" applyFont="1" applyBorder="1" applyAlignment="1">
      <alignment horizontal="left"/>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11" fillId="0" borderId="38"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11" xfId="0" applyFont="1" applyBorder="1" applyAlignment="1">
      <alignment horizontal="left" vertical="center" indent="1"/>
    </xf>
    <xf numFmtId="0" fontId="8" fillId="0" borderId="41" xfId="0" applyFont="1" applyFill="1" applyBorder="1" applyAlignment="1">
      <alignment horizontal="center" vertical="center"/>
    </xf>
    <xf numFmtId="2" fontId="11" fillId="0" borderId="11" xfId="0" applyNumberFormat="1" applyFont="1" applyFill="1" applyBorder="1" applyAlignment="1">
      <alignment horizontal="left" vertical="center" wrapText="1" indent="1"/>
    </xf>
    <xf numFmtId="2" fontId="11" fillId="0" borderId="42" xfId="0" applyNumberFormat="1" applyFont="1" applyFill="1" applyBorder="1" applyAlignment="1">
      <alignment horizontal="center" vertical="center"/>
    </xf>
    <xf numFmtId="2" fontId="11" fillId="0" borderId="13" xfId="0" applyNumberFormat="1" applyFont="1" applyFill="1" applyBorder="1" applyAlignment="1">
      <alignment horizontal="center" vertical="center"/>
    </xf>
    <xf numFmtId="0" fontId="11" fillId="0" borderId="0" xfId="0" applyFont="1" applyFill="1" applyBorder="1" applyAlignment="1">
      <alignment vertical="center"/>
    </xf>
    <xf numFmtId="0" fontId="28" fillId="0" borderId="11" xfId="0" applyFont="1" applyFill="1" applyBorder="1" applyAlignment="1">
      <alignment horizontal="center"/>
    </xf>
    <xf numFmtId="2" fontId="11" fillId="0" borderId="11" xfId="0" applyNumberFormat="1" applyFont="1" applyFill="1" applyBorder="1" applyAlignment="1">
      <alignment horizontal="left" vertical="center" wrapText="1" indent="1"/>
    </xf>
    <xf numFmtId="2" fontId="11" fillId="0" borderId="11" xfId="0" applyNumberFormat="1" applyFont="1" applyFill="1" applyBorder="1" applyAlignment="1">
      <alignment horizontal="left" vertical="center" wrapText="1"/>
    </xf>
    <xf numFmtId="2" fontId="11" fillId="0" borderId="15" xfId="0" applyNumberFormat="1" applyFont="1" applyFill="1" applyBorder="1" applyAlignment="1">
      <alignment horizontal="center" vertical="center"/>
    </xf>
    <xf numFmtId="2" fontId="11" fillId="0" borderId="22" xfId="0" applyNumberFormat="1" applyFont="1" applyFill="1" applyBorder="1" applyAlignment="1">
      <alignment horizontal="center" vertical="center"/>
    </xf>
    <xf numFmtId="2" fontId="8" fillId="0" borderId="11" xfId="0" applyNumberFormat="1" applyFont="1" applyFill="1" applyBorder="1" applyAlignment="1">
      <alignment vertical="center"/>
    </xf>
    <xf numFmtId="0" fontId="11" fillId="0" borderId="11" xfId="0" applyFont="1" applyFill="1" applyBorder="1" applyAlignment="1">
      <alignment vertical="center"/>
    </xf>
    <xf numFmtId="0" fontId="8" fillId="0" borderId="43" xfId="0" applyFont="1" applyFill="1" applyBorder="1" applyAlignment="1">
      <alignment horizontal="center"/>
    </xf>
    <xf numFmtId="0" fontId="11" fillId="0" borderId="43" xfId="0" applyFont="1" applyFill="1" applyBorder="1" applyAlignment="1">
      <alignment horizontal="left" vertical="center" wrapText="1"/>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27" fillId="0" borderId="12" xfId="0" applyFont="1" applyBorder="1" applyAlignment="1">
      <alignment horizontal="center"/>
    </xf>
    <xf numFmtId="0" fontId="27" fillId="0" borderId="44" xfId="0" applyFont="1" applyBorder="1" applyAlignment="1">
      <alignment horizontal="center"/>
    </xf>
    <xf numFmtId="0" fontId="11" fillId="0" borderId="42" xfId="0" applyFont="1" applyFill="1" applyBorder="1" applyAlignment="1">
      <alignment horizontal="center" vertical="center"/>
    </xf>
    <xf numFmtId="0" fontId="11" fillId="0" borderId="13" xfId="0" applyFont="1" applyFill="1" applyBorder="1" applyAlignment="1">
      <alignment horizontal="center" vertical="center"/>
    </xf>
    <xf numFmtId="49" fontId="11" fillId="0" borderId="42"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0" fontId="32" fillId="0" borderId="11" xfId="0" applyFont="1" applyFill="1" applyBorder="1" applyAlignment="1">
      <alignment horizontal="left" vertical="center" wrapText="1" indent="1"/>
    </xf>
    <xf numFmtId="3" fontId="8" fillId="0" borderId="11" xfId="0" applyNumberFormat="1" applyFont="1" applyFill="1" applyBorder="1" applyAlignment="1">
      <alignment horizontal="center" vertical="center"/>
    </xf>
    <xf numFmtId="0" fontId="32" fillId="0" borderId="11" xfId="0" applyFont="1" applyFill="1" applyBorder="1" applyAlignment="1">
      <alignment horizontal="left" vertical="center" indent="1"/>
    </xf>
    <xf numFmtId="0" fontId="31" fillId="0" borderId="33" xfId="0" applyFont="1" applyBorder="1" applyAlignment="1">
      <alignment horizontal="center" vertical="center"/>
    </xf>
    <xf numFmtId="0" fontId="31" fillId="0" borderId="21" xfId="0" applyFont="1" applyBorder="1" applyAlignment="1">
      <alignment horizontal="center" vertical="center"/>
    </xf>
    <xf numFmtId="0" fontId="31" fillId="0" borderId="34" xfId="0"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1" fillId="0" borderId="29" xfId="0" applyFont="1" applyBorder="1" applyAlignment="1">
      <alignment horizontal="center" vertical="center"/>
    </xf>
    <xf numFmtId="49" fontId="11" fillId="0" borderId="0" xfId="0" applyNumberFormat="1" applyFont="1" applyFill="1" applyBorder="1" applyAlignment="1">
      <alignment horizontal="center" vertical="center"/>
    </xf>
    <xf numFmtId="0" fontId="31" fillId="0" borderId="11" xfId="0" applyFont="1" applyFill="1" applyBorder="1" applyAlignment="1">
      <alignment horizontal="center" vertical="center"/>
    </xf>
    <xf numFmtId="49" fontId="0" fillId="0" borderId="14" xfId="0" applyNumberFormat="1" applyBorder="1" applyAlignment="1">
      <alignment/>
    </xf>
    <xf numFmtId="49" fontId="0" fillId="0" borderId="22" xfId="0" applyNumberFormat="1" applyBorder="1" applyAlignment="1">
      <alignment/>
    </xf>
    <xf numFmtId="0" fontId="11" fillId="0" borderId="45"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47" xfId="0" applyFont="1" applyFill="1" applyBorder="1" applyAlignment="1">
      <alignment horizontal="left" vertical="center"/>
    </xf>
    <xf numFmtId="0" fontId="11" fillId="0" borderId="11" xfId="0" applyFont="1" applyFill="1" applyBorder="1" applyAlignment="1">
      <alignment horizontal="left" vertical="center" wrapText="1"/>
    </xf>
    <xf numFmtId="0" fontId="11" fillId="0" borderId="11" xfId="0" applyFont="1" applyFill="1" applyBorder="1" applyAlignment="1">
      <alignment horizontal="center" vertical="center"/>
    </xf>
    <xf numFmtId="166" fontId="11" fillId="0" borderId="0" xfId="0" applyNumberFormat="1" applyFont="1" applyFill="1" applyBorder="1" applyAlignment="1">
      <alignment horizontal="center"/>
    </xf>
    <xf numFmtId="166" fontId="11" fillId="0" borderId="44" xfId="0" applyNumberFormat="1" applyFont="1" applyFill="1" applyBorder="1" applyAlignment="1">
      <alignment horizontal="center"/>
    </xf>
    <xf numFmtId="0" fontId="11" fillId="0" borderId="0" xfId="0" applyFont="1" applyFill="1" applyBorder="1" applyAlignment="1">
      <alignment horizontal="center"/>
    </xf>
    <xf numFmtId="0" fontId="21" fillId="0" borderId="11" xfId="0" applyFont="1" applyFill="1" applyBorder="1" applyAlignment="1">
      <alignment horizontal="center" vertical="center"/>
    </xf>
    <xf numFmtId="0" fontId="17" fillId="0" borderId="11" xfId="0" applyFont="1" applyFill="1" applyBorder="1" applyAlignment="1">
      <alignment horizontal="center" vertical="center" wrapText="1"/>
    </xf>
    <xf numFmtId="0" fontId="11" fillId="0" borderId="42" xfId="0" applyFont="1" applyFill="1" applyBorder="1" applyAlignment="1">
      <alignment vertical="center"/>
    </xf>
    <xf numFmtId="0" fontId="11" fillId="0" borderId="13" xfId="0" applyFont="1" applyFill="1" applyBorder="1" applyAlignment="1">
      <alignment vertical="center"/>
    </xf>
    <xf numFmtId="0" fontId="11" fillId="0" borderId="11" xfId="0" applyFont="1" applyFill="1" applyBorder="1" applyAlignment="1">
      <alignment horizontal="left" vertical="center"/>
    </xf>
    <xf numFmtId="166" fontId="11" fillId="0" borderId="14" xfId="0" applyNumberFormat="1" applyFont="1" applyFill="1" applyBorder="1" applyAlignment="1">
      <alignment horizontal="center" vertical="center"/>
    </xf>
    <xf numFmtId="166" fontId="11" fillId="0" borderId="22" xfId="0" applyNumberFormat="1" applyFont="1" applyFill="1" applyBorder="1" applyAlignment="1">
      <alignment horizontal="center" vertical="center"/>
    </xf>
    <xf numFmtId="0" fontId="31" fillId="0" borderId="24"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29" xfId="0" applyFont="1" applyFill="1" applyBorder="1" applyAlignment="1">
      <alignment horizontal="center" vertical="center"/>
    </xf>
    <xf numFmtId="0" fontId="8" fillId="0" borderId="11" xfId="0" applyFont="1" applyFill="1" applyBorder="1" applyAlignment="1">
      <alignment horizontal="left" vertical="center" wrapText="1" indent="1"/>
    </xf>
    <xf numFmtId="2" fontId="8" fillId="0" borderId="11" xfId="0" applyNumberFormat="1" applyFont="1" applyFill="1" applyBorder="1" applyAlignment="1">
      <alignment horizontal="center" vertical="center"/>
    </xf>
    <xf numFmtId="0" fontId="11" fillId="0" borderId="12"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8" xfId="0" applyFont="1" applyFill="1" applyBorder="1" applyAlignment="1">
      <alignment horizontal="left" vertical="center" indent="4"/>
    </xf>
    <xf numFmtId="0" fontId="11" fillId="0" borderId="19" xfId="0" applyFont="1" applyFill="1" applyBorder="1" applyAlignment="1">
      <alignment horizontal="left" vertical="center" indent="4"/>
    </xf>
    <xf numFmtId="0" fontId="11" fillId="0" borderId="42" xfId="0" applyFont="1" applyFill="1" applyBorder="1" applyAlignment="1">
      <alignment horizontal="left" vertical="center" indent="4"/>
    </xf>
    <xf numFmtId="0" fontId="11" fillId="0" borderId="13" xfId="0" applyFont="1" applyFill="1" applyBorder="1" applyAlignment="1">
      <alignment horizontal="left" vertical="center" indent="4"/>
    </xf>
    <xf numFmtId="0" fontId="4"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 Id="rId5" Type="http://schemas.openxmlformats.org/officeDocument/2006/relationships/image" Target="../media/image9.jpeg" /><Relationship Id="rId6" Type="http://schemas.openxmlformats.org/officeDocument/2006/relationships/image" Target="../media/image10.jpeg" /><Relationship Id="rId7" Type="http://schemas.openxmlformats.org/officeDocument/2006/relationships/image" Target="../media/image11.jpeg" /><Relationship Id="rId8" Type="http://schemas.openxmlformats.org/officeDocument/2006/relationships/image" Target="../media/image12.jpeg" /><Relationship Id="rId9" Type="http://schemas.openxmlformats.org/officeDocument/2006/relationships/image" Target="../media/image13.jpeg" /><Relationship Id="rId10" Type="http://schemas.openxmlformats.org/officeDocument/2006/relationships/image" Target="../media/image14.jpeg" /><Relationship Id="rId11" Type="http://schemas.openxmlformats.org/officeDocument/2006/relationships/image" Target="../media/image15.png" /><Relationship Id="rId12" Type="http://schemas.openxmlformats.org/officeDocument/2006/relationships/image" Target="../media/image16.jpeg" /><Relationship Id="rId13" Type="http://schemas.openxmlformats.org/officeDocument/2006/relationships/image" Target="../media/image17.jpeg" /><Relationship Id="rId14" Type="http://schemas.openxmlformats.org/officeDocument/2006/relationships/image" Target="../media/image18.jpeg" /><Relationship Id="rId15" Type="http://schemas.openxmlformats.org/officeDocument/2006/relationships/image" Target="../media/image19.jpeg" /><Relationship Id="rId16" Type="http://schemas.openxmlformats.org/officeDocument/2006/relationships/image" Target="../media/image20.jpeg" /><Relationship Id="rId17" Type="http://schemas.openxmlformats.org/officeDocument/2006/relationships/image" Target="../media/image21.png" /><Relationship Id="rId18" Type="http://schemas.openxmlformats.org/officeDocument/2006/relationships/image" Target="../media/image22.jpeg" /><Relationship Id="rId19" Type="http://schemas.openxmlformats.org/officeDocument/2006/relationships/image" Target="../media/image23.jpeg" /><Relationship Id="rId20" Type="http://schemas.openxmlformats.org/officeDocument/2006/relationships/image" Target="../media/image24.jpeg" /><Relationship Id="rId21" Type="http://schemas.openxmlformats.org/officeDocument/2006/relationships/image" Target="../media/image25.png" /><Relationship Id="rId22" Type="http://schemas.openxmlformats.org/officeDocument/2006/relationships/image" Target="../media/image26.png" /><Relationship Id="rId23" Type="http://schemas.openxmlformats.org/officeDocument/2006/relationships/image" Target="../media/image27.jpeg" /><Relationship Id="rId24" Type="http://schemas.openxmlformats.org/officeDocument/2006/relationships/image" Target="../media/image28.jpeg" /><Relationship Id="rId25" Type="http://schemas.openxmlformats.org/officeDocument/2006/relationships/image" Target="../media/image29.png" /><Relationship Id="rId26" Type="http://schemas.openxmlformats.org/officeDocument/2006/relationships/image" Target="../media/image30.jpeg" /><Relationship Id="rId27" Type="http://schemas.openxmlformats.org/officeDocument/2006/relationships/image" Target="../media/image31.jpeg" /><Relationship Id="rId28" Type="http://schemas.openxmlformats.org/officeDocument/2006/relationships/image" Target="../media/image32.jpeg" /><Relationship Id="rId29" Type="http://schemas.openxmlformats.org/officeDocument/2006/relationships/image" Target="../media/image33.jpeg" /><Relationship Id="rId30" Type="http://schemas.openxmlformats.org/officeDocument/2006/relationships/image" Target="../media/image34.jpeg" /><Relationship Id="rId31" Type="http://schemas.openxmlformats.org/officeDocument/2006/relationships/image" Target="../media/image35.jpeg" /><Relationship Id="rId32" Type="http://schemas.openxmlformats.org/officeDocument/2006/relationships/image" Target="../media/image36.jpeg" /><Relationship Id="rId33" Type="http://schemas.openxmlformats.org/officeDocument/2006/relationships/image" Target="../media/image37.jpeg" /><Relationship Id="rId34" Type="http://schemas.openxmlformats.org/officeDocument/2006/relationships/image" Target="../media/image38.jpeg" /><Relationship Id="rId35" Type="http://schemas.openxmlformats.org/officeDocument/2006/relationships/image" Target="../media/image39.jpeg" /><Relationship Id="rId36" Type="http://schemas.openxmlformats.org/officeDocument/2006/relationships/image" Target="../media/image40.jpeg" /><Relationship Id="rId37" Type="http://schemas.openxmlformats.org/officeDocument/2006/relationships/image" Target="../media/image41.jpeg" /><Relationship Id="rId38" Type="http://schemas.openxmlformats.org/officeDocument/2006/relationships/image" Target="../media/image42.jpeg" /><Relationship Id="rId39" Type="http://schemas.openxmlformats.org/officeDocument/2006/relationships/image" Target="../media/image43.jpeg" /><Relationship Id="rId40" Type="http://schemas.openxmlformats.org/officeDocument/2006/relationships/image" Target="../media/image4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152400</xdr:rowOff>
    </xdr:from>
    <xdr:to>
      <xdr:col>2</xdr:col>
      <xdr:colOff>1857375</xdr:colOff>
      <xdr:row>6</xdr:row>
      <xdr:rowOff>1343025</xdr:rowOff>
    </xdr:to>
    <xdr:pic>
      <xdr:nvPicPr>
        <xdr:cNvPr id="1" name="Изображения 1"/>
        <xdr:cNvPicPr preferRelativeResize="1">
          <a:picLocks noChangeAspect="1"/>
        </xdr:cNvPicPr>
      </xdr:nvPicPr>
      <xdr:blipFill>
        <a:blip r:embed="rId1"/>
        <a:stretch>
          <a:fillRect/>
        </a:stretch>
      </xdr:blipFill>
      <xdr:spPr>
        <a:xfrm>
          <a:off x="9525" y="1371600"/>
          <a:ext cx="3209925" cy="3238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104775</xdr:rowOff>
    </xdr:from>
    <xdr:to>
      <xdr:col>1</xdr:col>
      <xdr:colOff>2238375</xdr:colOff>
      <xdr:row>4</xdr:row>
      <xdr:rowOff>1409700</xdr:rowOff>
    </xdr:to>
    <xdr:pic>
      <xdr:nvPicPr>
        <xdr:cNvPr id="1" name="Изображения 3"/>
        <xdr:cNvPicPr preferRelativeResize="1">
          <a:picLocks noChangeAspect="1"/>
        </xdr:cNvPicPr>
      </xdr:nvPicPr>
      <xdr:blipFill>
        <a:blip r:embed="rId1"/>
        <a:stretch>
          <a:fillRect/>
        </a:stretch>
      </xdr:blipFill>
      <xdr:spPr>
        <a:xfrm>
          <a:off x="47625" y="1590675"/>
          <a:ext cx="3457575" cy="3343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95250</xdr:rowOff>
    </xdr:from>
    <xdr:to>
      <xdr:col>1</xdr:col>
      <xdr:colOff>2028825</xdr:colOff>
      <xdr:row>4</xdr:row>
      <xdr:rowOff>1619250</xdr:rowOff>
    </xdr:to>
    <xdr:pic>
      <xdr:nvPicPr>
        <xdr:cNvPr id="1" name="Изображения 4"/>
        <xdr:cNvPicPr preferRelativeResize="1">
          <a:picLocks noChangeAspect="1"/>
        </xdr:cNvPicPr>
      </xdr:nvPicPr>
      <xdr:blipFill>
        <a:blip r:embed="rId1"/>
        <a:stretch>
          <a:fillRect/>
        </a:stretch>
      </xdr:blipFill>
      <xdr:spPr>
        <a:xfrm>
          <a:off x="381000" y="1266825"/>
          <a:ext cx="2895600" cy="3495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xdr:row>
      <xdr:rowOff>104775</xdr:rowOff>
    </xdr:from>
    <xdr:to>
      <xdr:col>1</xdr:col>
      <xdr:colOff>1695450</xdr:colOff>
      <xdr:row>4</xdr:row>
      <xdr:rowOff>1228725</xdr:rowOff>
    </xdr:to>
    <xdr:pic>
      <xdr:nvPicPr>
        <xdr:cNvPr id="1" name="Изображения 5"/>
        <xdr:cNvPicPr preferRelativeResize="1">
          <a:picLocks noChangeAspect="1"/>
        </xdr:cNvPicPr>
      </xdr:nvPicPr>
      <xdr:blipFill>
        <a:blip r:embed="rId1"/>
        <a:stretch>
          <a:fillRect/>
        </a:stretch>
      </xdr:blipFill>
      <xdr:spPr>
        <a:xfrm>
          <a:off x="514350" y="1238250"/>
          <a:ext cx="2390775" cy="2800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495300</xdr:colOff>
      <xdr:row>8</xdr:row>
      <xdr:rowOff>161925</xdr:rowOff>
    </xdr:from>
    <xdr:to>
      <xdr:col>16</xdr:col>
      <xdr:colOff>619125</xdr:colOff>
      <xdr:row>11</xdr:row>
      <xdr:rowOff>161925</xdr:rowOff>
    </xdr:to>
    <xdr:pic>
      <xdr:nvPicPr>
        <xdr:cNvPr id="1" name="Изображения 6"/>
        <xdr:cNvPicPr preferRelativeResize="1">
          <a:picLocks noChangeAspect="1"/>
        </xdr:cNvPicPr>
      </xdr:nvPicPr>
      <xdr:blipFill>
        <a:blip r:embed="rId1"/>
        <a:stretch>
          <a:fillRect/>
        </a:stretch>
      </xdr:blipFill>
      <xdr:spPr>
        <a:xfrm>
          <a:off x="12734925" y="3686175"/>
          <a:ext cx="2209800" cy="857250"/>
        </a:xfrm>
        <a:prstGeom prst="rect">
          <a:avLst/>
        </a:prstGeom>
        <a:noFill/>
        <a:ln w="9525" cmpd="sng">
          <a:noFill/>
        </a:ln>
      </xdr:spPr>
    </xdr:pic>
    <xdr:clientData/>
  </xdr:twoCellAnchor>
  <xdr:twoCellAnchor>
    <xdr:from>
      <xdr:col>9</xdr:col>
      <xdr:colOff>142875</xdr:colOff>
      <xdr:row>7</xdr:row>
      <xdr:rowOff>228600</xdr:rowOff>
    </xdr:from>
    <xdr:to>
      <xdr:col>13</xdr:col>
      <xdr:colOff>571500</xdr:colOff>
      <xdr:row>13</xdr:row>
      <xdr:rowOff>209550</xdr:rowOff>
    </xdr:to>
    <xdr:pic>
      <xdr:nvPicPr>
        <xdr:cNvPr id="2" name="Изображения 7"/>
        <xdr:cNvPicPr preferRelativeResize="1">
          <a:picLocks noChangeAspect="1"/>
        </xdr:cNvPicPr>
      </xdr:nvPicPr>
      <xdr:blipFill>
        <a:blip r:embed="rId2"/>
        <a:stretch>
          <a:fillRect/>
        </a:stretch>
      </xdr:blipFill>
      <xdr:spPr>
        <a:xfrm>
          <a:off x="9182100" y="3467100"/>
          <a:ext cx="3629025" cy="1695450"/>
        </a:xfrm>
        <a:prstGeom prst="rect">
          <a:avLst/>
        </a:prstGeom>
        <a:noFill/>
        <a:ln w="9525" cmpd="sng">
          <a:noFill/>
        </a:ln>
      </xdr:spPr>
    </xdr:pic>
    <xdr:clientData/>
  </xdr:twoCellAnchor>
  <xdr:twoCellAnchor>
    <xdr:from>
      <xdr:col>9</xdr:col>
      <xdr:colOff>171450</xdr:colOff>
      <xdr:row>19</xdr:row>
      <xdr:rowOff>123825</xdr:rowOff>
    </xdr:from>
    <xdr:to>
      <xdr:col>12</xdr:col>
      <xdr:colOff>361950</xdr:colOff>
      <xdr:row>23</xdr:row>
      <xdr:rowOff>190500</xdr:rowOff>
    </xdr:to>
    <xdr:pic>
      <xdr:nvPicPr>
        <xdr:cNvPr id="3" name="Изображения 8"/>
        <xdr:cNvPicPr preferRelativeResize="1">
          <a:picLocks noChangeAspect="1"/>
        </xdr:cNvPicPr>
      </xdr:nvPicPr>
      <xdr:blipFill>
        <a:blip r:embed="rId3"/>
        <a:stretch>
          <a:fillRect/>
        </a:stretch>
      </xdr:blipFill>
      <xdr:spPr>
        <a:xfrm>
          <a:off x="9210675" y="6467475"/>
          <a:ext cx="2695575" cy="1095375"/>
        </a:xfrm>
        <a:prstGeom prst="rect">
          <a:avLst/>
        </a:prstGeom>
        <a:noFill/>
        <a:ln w="9525" cmpd="sng">
          <a:noFill/>
        </a:ln>
      </xdr:spPr>
    </xdr:pic>
    <xdr:clientData/>
  </xdr:twoCellAnchor>
  <xdr:twoCellAnchor>
    <xdr:from>
      <xdr:col>9</xdr:col>
      <xdr:colOff>295275</xdr:colOff>
      <xdr:row>23</xdr:row>
      <xdr:rowOff>228600</xdr:rowOff>
    </xdr:from>
    <xdr:to>
      <xdr:col>12</xdr:col>
      <xdr:colOff>438150</xdr:colOff>
      <xdr:row>26</xdr:row>
      <xdr:rowOff>133350</xdr:rowOff>
    </xdr:to>
    <xdr:pic>
      <xdr:nvPicPr>
        <xdr:cNvPr id="4" name="Изображения 9"/>
        <xdr:cNvPicPr preferRelativeResize="1">
          <a:picLocks noChangeAspect="1"/>
        </xdr:cNvPicPr>
      </xdr:nvPicPr>
      <xdr:blipFill>
        <a:blip r:embed="rId4"/>
        <a:stretch>
          <a:fillRect/>
        </a:stretch>
      </xdr:blipFill>
      <xdr:spPr>
        <a:xfrm>
          <a:off x="9334500" y="7600950"/>
          <a:ext cx="2647950" cy="1104900"/>
        </a:xfrm>
        <a:prstGeom prst="rect">
          <a:avLst/>
        </a:prstGeom>
        <a:noFill/>
        <a:ln w="9525" cmpd="sng">
          <a:noFill/>
        </a:ln>
      </xdr:spPr>
    </xdr:pic>
    <xdr:clientData/>
  </xdr:twoCellAnchor>
  <xdr:twoCellAnchor>
    <xdr:from>
      <xdr:col>13</xdr:col>
      <xdr:colOff>409575</xdr:colOff>
      <xdr:row>19</xdr:row>
      <xdr:rowOff>190500</xdr:rowOff>
    </xdr:from>
    <xdr:to>
      <xdr:col>16</xdr:col>
      <xdr:colOff>314325</xdr:colOff>
      <xdr:row>23</xdr:row>
      <xdr:rowOff>304800</xdr:rowOff>
    </xdr:to>
    <xdr:pic>
      <xdr:nvPicPr>
        <xdr:cNvPr id="5" name="Изображения 10"/>
        <xdr:cNvPicPr preferRelativeResize="1">
          <a:picLocks noChangeAspect="1"/>
        </xdr:cNvPicPr>
      </xdr:nvPicPr>
      <xdr:blipFill>
        <a:blip r:embed="rId5"/>
        <a:stretch>
          <a:fillRect/>
        </a:stretch>
      </xdr:blipFill>
      <xdr:spPr>
        <a:xfrm>
          <a:off x="12649200" y="6534150"/>
          <a:ext cx="1990725" cy="1143000"/>
        </a:xfrm>
        <a:prstGeom prst="rect">
          <a:avLst/>
        </a:prstGeom>
        <a:noFill/>
        <a:ln w="9525" cmpd="sng">
          <a:noFill/>
        </a:ln>
      </xdr:spPr>
    </xdr:pic>
    <xdr:clientData/>
  </xdr:twoCellAnchor>
  <xdr:twoCellAnchor>
    <xdr:from>
      <xdr:col>12</xdr:col>
      <xdr:colOff>514350</xdr:colOff>
      <xdr:row>23</xdr:row>
      <xdr:rowOff>257175</xdr:rowOff>
    </xdr:from>
    <xdr:to>
      <xdr:col>16</xdr:col>
      <xdr:colOff>571500</xdr:colOff>
      <xdr:row>26</xdr:row>
      <xdr:rowOff>95250</xdr:rowOff>
    </xdr:to>
    <xdr:pic>
      <xdr:nvPicPr>
        <xdr:cNvPr id="6" name="Изображения 11"/>
        <xdr:cNvPicPr preferRelativeResize="1">
          <a:picLocks noChangeAspect="1"/>
        </xdr:cNvPicPr>
      </xdr:nvPicPr>
      <xdr:blipFill>
        <a:blip r:embed="rId6"/>
        <a:stretch>
          <a:fillRect/>
        </a:stretch>
      </xdr:blipFill>
      <xdr:spPr>
        <a:xfrm>
          <a:off x="12058650" y="7629525"/>
          <a:ext cx="2838450" cy="1038225"/>
        </a:xfrm>
        <a:prstGeom prst="rect">
          <a:avLst/>
        </a:prstGeom>
        <a:noFill/>
        <a:ln w="9525" cmpd="sng">
          <a:noFill/>
        </a:ln>
      </xdr:spPr>
    </xdr:pic>
    <xdr:clientData/>
  </xdr:twoCellAnchor>
  <xdr:twoCellAnchor>
    <xdr:from>
      <xdr:col>13</xdr:col>
      <xdr:colOff>123825</xdr:colOff>
      <xdr:row>32</xdr:row>
      <xdr:rowOff>295275</xdr:rowOff>
    </xdr:from>
    <xdr:to>
      <xdr:col>16</xdr:col>
      <xdr:colOff>390525</xdr:colOff>
      <xdr:row>34</xdr:row>
      <xdr:rowOff>28575</xdr:rowOff>
    </xdr:to>
    <xdr:pic>
      <xdr:nvPicPr>
        <xdr:cNvPr id="7" name="Изображения 12"/>
        <xdr:cNvPicPr preferRelativeResize="1">
          <a:picLocks noChangeAspect="1"/>
        </xdr:cNvPicPr>
      </xdr:nvPicPr>
      <xdr:blipFill>
        <a:blip r:embed="rId7"/>
        <a:stretch>
          <a:fillRect/>
        </a:stretch>
      </xdr:blipFill>
      <xdr:spPr>
        <a:xfrm>
          <a:off x="12363450" y="10267950"/>
          <a:ext cx="2352675" cy="809625"/>
        </a:xfrm>
        <a:prstGeom prst="rect">
          <a:avLst/>
        </a:prstGeom>
        <a:noFill/>
        <a:ln w="9525" cmpd="sng">
          <a:noFill/>
        </a:ln>
      </xdr:spPr>
    </xdr:pic>
    <xdr:clientData/>
  </xdr:twoCellAnchor>
  <xdr:twoCellAnchor>
    <xdr:from>
      <xdr:col>9</xdr:col>
      <xdr:colOff>247650</xdr:colOff>
      <xdr:row>32</xdr:row>
      <xdr:rowOff>161925</xdr:rowOff>
    </xdr:from>
    <xdr:to>
      <xdr:col>12</xdr:col>
      <xdr:colOff>466725</xdr:colOff>
      <xdr:row>34</xdr:row>
      <xdr:rowOff>171450</xdr:rowOff>
    </xdr:to>
    <xdr:pic>
      <xdr:nvPicPr>
        <xdr:cNvPr id="8" name="Изображения 13"/>
        <xdr:cNvPicPr preferRelativeResize="1">
          <a:picLocks noChangeAspect="1"/>
        </xdr:cNvPicPr>
      </xdr:nvPicPr>
      <xdr:blipFill>
        <a:blip r:embed="rId8"/>
        <a:stretch>
          <a:fillRect/>
        </a:stretch>
      </xdr:blipFill>
      <xdr:spPr>
        <a:xfrm>
          <a:off x="9286875" y="10134600"/>
          <a:ext cx="2724150" cy="1085850"/>
        </a:xfrm>
        <a:prstGeom prst="rect">
          <a:avLst/>
        </a:prstGeom>
        <a:noFill/>
        <a:ln w="9525" cmpd="sng">
          <a:noFill/>
        </a:ln>
      </xdr:spPr>
    </xdr:pic>
    <xdr:clientData/>
  </xdr:twoCellAnchor>
  <xdr:twoCellAnchor>
    <xdr:from>
      <xdr:col>9</xdr:col>
      <xdr:colOff>28575</xdr:colOff>
      <xdr:row>53</xdr:row>
      <xdr:rowOff>57150</xdr:rowOff>
    </xdr:from>
    <xdr:to>
      <xdr:col>10</xdr:col>
      <xdr:colOff>542925</xdr:colOff>
      <xdr:row>57</xdr:row>
      <xdr:rowOff>19050</xdr:rowOff>
    </xdr:to>
    <xdr:pic>
      <xdr:nvPicPr>
        <xdr:cNvPr id="9" name="Изображения 15"/>
        <xdr:cNvPicPr preferRelativeResize="1">
          <a:picLocks noChangeAspect="1"/>
        </xdr:cNvPicPr>
      </xdr:nvPicPr>
      <xdr:blipFill>
        <a:blip r:embed="rId9"/>
        <a:stretch>
          <a:fillRect/>
        </a:stretch>
      </xdr:blipFill>
      <xdr:spPr>
        <a:xfrm>
          <a:off x="9067800" y="15030450"/>
          <a:ext cx="1400175" cy="838200"/>
        </a:xfrm>
        <a:prstGeom prst="rect">
          <a:avLst/>
        </a:prstGeom>
        <a:noFill/>
        <a:ln w="9525" cmpd="sng">
          <a:noFill/>
        </a:ln>
      </xdr:spPr>
    </xdr:pic>
    <xdr:clientData/>
  </xdr:twoCellAnchor>
  <xdr:twoCellAnchor>
    <xdr:from>
      <xdr:col>11</xdr:col>
      <xdr:colOff>381000</xdr:colOff>
      <xdr:row>53</xdr:row>
      <xdr:rowOff>95250</xdr:rowOff>
    </xdr:from>
    <xdr:to>
      <xdr:col>13</xdr:col>
      <xdr:colOff>47625</xdr:colOff>
      <xdr:row>56</xdr:row>
      <xdr:rowOff>200025</xdr:rowOff>
    </xdr:to>
    <xdr:pic>
      <xdr:nvPicPr>
        <xdr:cNvPr id="10" name="Изображения 16"/>
        <xdr:cNvPicPr preferRelativeResize="1">
          <a:picLocks noChangeAspect="1"/>
        </xdr:cNvPicPr>
      </xdr:nvPicPr>
      <xdr:blipFill>
        <a:blip r:embed="rId10"/>
        <a:stretch>
          <a:fillRect/>
        </a:stretch>
      </xdr:blipFill>
      <xdr:spPr>
        <a:xfrm>
          <a:off x="11144250" y="15068550"/>
          <a:ext cx="1143000" cy="762000"/>
        </a:xfrm>
        <a:prstGeom prst="rect">
          <a:avLst/>
        </a:prstGeom>
        <a:noFill/>
        <a:ln w="9525" cmpd="sng">
          <a:noFill/>
        </a:ln>
      </xdr:spPr>
    </xdr:pic>
    <xdr:clientData/>
  </xdr:twoCellAnchor>
  <xdr:twoCellAnchor>
    <xdr:from>
      <xdr:col>13</xdr:col>
      <xdr:colOff>666750</xdr:colOff>
      <xdr:row>53</xdr:row>
      <xdr:rowOff>47625</xdr:rowOff>
    </xdr:from>
    <xdr:to>
      <xdr:col>15</xdr:col>
      <xdr:colOff>523875</xdr:colOff>
      <xdr:row>57</xdr:row>
      <xdr:rowOff>200025</xdr:rowOff>
    </xdr:to>
    <xdr:pic>
      <xdr:nvPicPr>
        <xdr:cNvPr id="11" name="Изображения 17"/>
        <xdr:cNvPicPr preferRelativeResize="1">
          <a:picLocks noChangeAspect="1"/>
        </xdr:cNvPicPr>
      </xdr:nvPicPr>
      <xdr:blipFill>
        <a:blip r:embed="rId11"/>
        <a:stretch>
          <a:fillRect/>
        </a:stretch>
      </xdr:blipFill>
      <xdr:spPr>
        <a:xfrm>
          <a:off x="12906375" y="15020925"/>
          <a:ext cx="1247775" cy="1028700"/>
        </a:xfrm>
        <a:prstGeom prst="rect">
          <a:avLst/>
        </a:prstGeom>
        <a:noFill/>
        <a:ln w="9525" cmpd="sng">
          <a:noFill/>
        </a:ln>
      </xdr:spPr>
    </xdr:pic>
    <xdr:clientData/>
  </xdr:twoCellAnchor>
  <xdr:twoCellAnchor>
    <xdr:from>
      <xdr:col>9</xdr:col>
      <xdr:colOff>409575</xdr:colOff>
      <xdr:row>62</xdr:row>
      <xdr:rowOff>142875</xdr:rowOff>
    </xdr:from>
    <xdr:to>
      <xdr:col>12</xdr:col>
      <xdr:colOff>638175</xdr:colOff>
      <xdr:row>69</xdr:row>
      <xdr:rowOff>47625</xdr:rowOff>
    </xdr:to>
    <xdr:pic>
      <xdr:nvPicPr>
        <xdr:cNvPr id="12" name="Изображения 18"/>
        <xdr:cNvPicPr preferRelativeResize="1">
          <a:picLocks noChangeAspect="1"/>
        </xdr:cNvPicPr>
      </xdr:nvPicPr>
      <xdr:blipFill>
        <a:blip r:embed="rId12"/>
        <a:stretch>
          <a:fillRect/>
        </a:stretch>
      </xdr:blipFill>
      <xdr:spPr>
        <a:xfrm>
          <a:off x="9448800" y="16925925"/>
          <a:ext cx="2733675" cy="1133475"/>
        </a:xfrm>
        <a:prstGeom prst="rect">
          <a:avLst/>
        </a:prstGeom>
        <a:noFill/>
        <a:ln w="9525" cmpd="sng">
          <a:noFill/>
        </a:ln>
      </xdr:spPr>
    </xdr:pic>
    <xdr:clientData/>
  </xdr:twoCellAnchor>
  <xdr:twoCellAnchor>
    <xdr:from>
      <xdr:col>11</xdr:col>
      <xdr:colOff>247650</xdr:colOff>
      <xdr:row>81</xdr:row>
      <xdr:rowOff>38100</xdr:rowOff>
    </xdr:from>
    <xdr:to>
      <xdr:col>14</xdr:col>
      <xdr:colOff>123825</xdr:colOff>
      <xdr:row>84</xdr:row>
      <xdr:rowOff>142875</xdr:rowOff>
    </xdr:to>
    <xdr:pic>
      <xdr:nvPicPr>
        <xdr:cNvPr id="13" name="Изображения 19"/>
        <xdr:cNvPicPr preferRelativeResize="1">
          <a:picLocks noChangeAspect="1"/>
        </xdr:cNvPicPr>
      </xdr:nvPicPr>
      <xdr:blipFill>
        <a:blip r:embed="rId13"/>
        <a:stretch>
          <a:fillRect/>
        </a:stretch>
      </xdr:blipFill>
      <xdr:spPr>
        <a:xfrm>
          <a:off x="11010900" y="20183475"/>
          <a:ext cx="2047875" cy="647700"/>
        </a:xfrm>
        <a:prstGeom prst="rect">
          <a:avLst/>
        </a:prstGeom>
        <a:noFill/>
        <a:ln w="9525" cmpd="sng">
          <a:noFill/>
        </a:ln>
      </xdr:spPr>
    </xdr:pic>
    <xdr:clientData/>
  </xdr:twoCellAnchor>
  <xdr:twoCellAnchor>
    <xdr:from>
      <xdr:col>12</xdr:col>
      <xdr:colOff>333375</xdr:colOff>
      <xdr:row>76</xdr:row>
      <xdr:rowOff>38100</xdr:rowOff>
    </xdr:from>
    <xdr:to>
      <xdr:col>16</xdr:col>
      <xdr:colOff>561975</xdr:colOff>
      <xdr:row>81</xdr:row>
      <xdr:rowOff>38100</xdr:rowOff>
    </xdr:to>
    <xdr:pic>
      <xdr:nvPicPr>
        <xdr:cNvPr id="14" name="Изображения 20"/>
        <xdr:cNvPicPr preferRelativeResize="1">
          <a:picLocks noChangeAspect="1"/>
        </xdr:cNvPicPr>
      </xdr:nvPicPr>
      <xdr:blipFill>
        <a:blip r:embed="rId14"/>
        <a:stretch>
          <a:fillRect/>
        </a:stretch>
      </xdr:blipFill>
      <xdr:spPr>
        <a:xfrm>
          <a:off x="11877675" y="19288125"/>
          <a:ext cx="3009900" cy="895350"/>
        </a:xfrm>
        <a:prstGeom prst="rect">
          <a:avLst/>
        </a:prstGeom>
        <a:noFill/>
        <a:ln w="9525" cmpd="sng">
          <a:noFill/>
        </a:ln>
      </xdr:spPr>
    </xdr:pic>
    <xdr:clientData/>
  </xdr:twoCellAnchor>
  <xdr:twoCellAnchor>
    <xdr:from>
      <xdr:col>11</xdr:col>
      <xdr:colOff>200025</xdr:colOff>
      <xdr:row>98</xdr:row>
      <xdr:rowOff>47625</xdr:rowOff>
    </xdr:from>
    <xdr:to>
      <xdr:col>14</xdr:col>
      <xdr:colOff>85725</xdr:colOff>
      <xdr:row>103</xdr:row>
      <xdr:rowOff>85725</xdr:rowOff>
    </xdr:to>
    <xdr:pic>
      <xdr:nvPicPr>
        <xdr:cNvPr id="15" name="Изображения 21"/>
        <xdr:cNvPicPr preferRelativeResize="1">
          <a:picLocks noChangeAspect="1"/>
        </xdr:cNvPicPr>
      </xdr:nvPicPr>
      <xdr:blipFill>
        <a:blip r:embed="rId15"/>
        <a:stretch>
          <a:fillRect/>
        </a:stretch>
      </xdr:blipFill>
      <xdr:spPr>
        <a:xfrm>
          <a:off x="10963275" y="23393400"/>
          <a:ext cx="2057400" cy="1028700"/>
        </a:xfrm>
        <a:prstGeom prst="rect">
          <a:avLst/>
        </a:prstGeom>
        <a:noFill/>
        <a:ln w="9525" cmpd="sng">
          <a:noFill/>
        </a:ln>
      </xdr:spPr>
    </xdr:pic>
    <xdr:clientData/>
  </xdr:twoCellAnchor>
  <xdr:twoCellAnchor>
    <xdr:from>
      <xdr:col>9</xdr:col>
      <xdr:colOff>133350</xdr:colOff>
      <xdr:row>112</xdr:row>
      <xdr:rowOff>28575</xdr:rowOff>
    </xdr:from>
    <xdr:to>
      <xdr:col>11</xdr:col>
      <xdr:colOff>419100</xdr:colOff>
      <xdr:row>118</xdr:row>
      <xdr:rowOff>57150</xdr:rowOff>
    </xdr:to>
    <xdr:pic>
      <xdr:nvPicPr>
        <xdr:cNvPr id="16" name="Изображения 22"/>
        <xdr:cNvPicPr preferRelativeResize="1">
          <a:picLocks noChangeAspect="1"/>
        </xdr:cNvPicPr>
      </xdr:nvPicPr>
      <xdr:blipFill>
        <a:blip r:embed="rId16"/>
        <a:stretch>
          <a:fillRect/>
        </a:stretch>
      </xdr:blipFill>
      <xdr:spPr>
        <a:xfrm>
          <a:off x="9172575" y="26279475"/>
          <a:ext cx="2009775" cy="1123950"/>
        </a:xfrm>
        <a:prstGeom prst="rect">
          <a:avLst/>
        </a:prstGeom>
        <a:noFill/>
        <a:ln w="9525" cmpd="sng">
          <a:noFill/>
        </a:ln>
      </xdr:spPr>
    </xdr:pic>
    <xdr:clientData/>
  </xdr:twoCellAnchor>
  <xdr:twoCellAnchor>
    <xdr:from>
      <xdr:col>11</xdr:col>
      <xdr:colOff>571500</xdr:colOff>
      <xdr:row>111</xdr:row>
      <xdr:rowOff>171450</xdr:rowOff>
    </xdr:from>
    <xdr:to>
      <xdr:col>15</xdr:col>
      <xdr:colOff>219075</xdr:colOff>
      <xdr:row>118</xdr:row>
      <xdr:rowOff>38100</xdr:rowOff>
    </xdr:to>
    <xdr:pic>
      <xdr:nvPicPr>
        <xdr:cNvPr id="17" name="Изображения 23"/>
        <xdr:cNvPicPr preferRelativeResize="1">
          <a:picLocks noChangeAspect="1"/>
        </xdr:cNvPicPr>
      </xdr:nvPicPr>
      <xdr:blipFill>
        <a:blip r:embed="rId17"/>
        <a:stretch>
          <a:fillRect/>
        </a:stretch>
      </xdr:blipFill>
      <xdr:spPr>
        <a:xfrm>
          <a:off x="11334750" y="26241375"/>
          <a:ext cx="2514600" cy="1143000"/>
        </a:xfrm>
        <a:prstGeom prst="rect">
          <a:avLst/>
        </a:prstGeom>
        <a:noFill/>
        <a:ln w="9525" cmpd="sng">
          <a:noFill/>
        </a:ln>
      </xdr:spPr>
    </xdr:pic>
    <xdr:clientData/>
  </xdr:twoCellAnchor>
  <xdr:twoCellAnchor>
    <xdr:from>
      <xdr:col>15</xdr:col>
      <xdr:colOff>276225</xdr:colOff>
      <xdr:row>113</xdr:row>
      <xdr:rowOff>66675</xdr:rowOff>
    </xdr:from>
    <xdr:to>
      <xdr:col>16</xdr:col>
      <xdr:colOff>371475</xdr:colOff>
      <xdr:row>116</xdr:row>
      <xdr:rowOff>85725</xdr:rowOff>
    </xdr:to>
    <xdr:pic>
      <xdr:nvPicPr>
        <xdr:cNvPr id="18" name="Изображения 24"/>
        <xdr:cNvPicPr preferRelativeResize="1">
          <a:picLocks noChangeAspect="1"/>
        </xdr:cNvPicPr>
      </xdr:nvPicPr>
      <xdr:blipFill>
        <a:blip r:embed="rId18"/>
        <a:stretch>
          <a:fillRect/>
        </a:stretch>
      </xdr:blipFill>
      <xdr:spPr>
        <a:xfrm>
          <a:off x="13906500" y="26498550"/>
          <a:ext cx="790575" cy="561975"/>
        </a:xfrm>
        <a:prstGeom prst="rect">
          <a:avLst/>
        </a:prstGeom>
        <a:noFill/>
        <a:ln w="9525" cmpd="sng">
          <a:noFill/>
        </a:ln>
      </xdr:spPr>
    </xdr:pic>
    <xdr:clientData/>
  </xdr:twoCellAnchor>
  <xdr:twoCellAnchor>
    <xdr:from>
      <xdr:col>13</xdr:col>
      <xdr:colOff>390525</xdr:colOff>
      <xdr:row>132</xdr:row>
      <xdr:rowOff>104775</xdr:rowOff>
    </xdr:from>
    <xdr:to>
      <xdr:col>15</xdr:col>
      <xdr:colOff>609600</xdr:colOff>
      <xdr:row>134</xdr:row>
      <xdr:rowOff>123825</xdr:rowOff>
    </xdr:to>
    <xdr:pic>
      <xdr:nvPicPr>
        <xdr:cNvPr id="19" name="Изображения 25"/>
        <xdr:cNvPicPr preferRelativeResize="1">
          <a:picLocks noChangeAspect="1"/>
        </xdr:cNvPicPr>
      </xdr:nvPicPr>
      <xdr:blipFill>
        <a:blip r:embed="rId19"/>
        <a:stretch>
          <a:fillRect/>
        </a:stretch>
      </xdr:blipFill>
      <xdr:spPr>
        <a:xfrm>
          <a:off x="12630150" y="30356175"/>
          <a:ext cx="1609725" cy="647700"/>
        </a:xfrm>
        <a:prstGeom prst="rect">
          <a:avLst/>
        </a:prstGeom>
        <a:noFill/>
        <a:ln w="9525" cmpd="sng">
          <a:noFill/>
        </a:ln>
      </xdr:spPr>
    </xdr:pic>
    <xdr:clientData/>
  </xdr:twoCellAnchor>
  <xdr:twoCellAnchor>
    <xdr:from>
      <xdr:col>10</xdr:col>
      <xdr:colOff>285750</xdr:colOff>
      <xdr:row>128</xdr:row>
      <xdr:rowOff>104775</xdr:rowOff>
    </xdr:from>
    <xdr:to>
      <xdr:col>12</xdr:col>
      <xdr:colOff>419100</xdr:colOff>
      <xdr:row>131</xdr:row>
      <xdr:rowOff>152400</xdr:rowOff>
    </xdr:to>
    <xdr:pic>
      <xdr:nvPicPr>
        <xdr:cNvPr id="20" name="Изображения 26"/>
        <xdr:cNvPicPr preferRelativeResize="1">
          <a:picLocks noChangeAspect="1"/>
        </xdr:cNvPicPr>
      </xdr:nvPicPr>
      <xdr:blipFill>
        <a:blip r:embed="rId20"/>
        <a:stretch>
          <a:fillRect/>
        </a:stretch>
      </xdr:blipFill>
      <xdr:spPr>
        <a:xfrm>
          <a:off x="10210800" y="29337000"/>
          <a:ext cx="1752600" cy="876300"/>
        </a:xfrm>
        <a:prstGeom prst="rect">
          <a:avLst/>
        </a:prstGeom>
        <a:noFill/>
        <a:ln w="9525" cmpd="sng">
          <a:noFill/>
        </a:ln>
      </xdr:spPr>
    </xdr:pic>
    <xdr:clientData/>
  </xdr:twoCellAnchor>
  <xdr:twoCellAnchor>
    <xdr:from>
      <xdr:col>14</xdr:col>
      <xdr:colOff>76200</xdr:colOff>
      <xdr:row>129</xdr:row>
      <xdr:rowOff>0</xdr:rowOff>
    </xdr:from>
    <xdr:to>
      <xdr:col>15</xdr:col>
      <xdr:colOff>485775</xdr:colOff>
      <xdr:row>131</xdr:row>
      <xdr:rowOff>47625</xdr:rowOff>
    </xdr:to>
    <xdr:pic>
      <xdr:nvPicPr>
        <xdr:cNvPr id="21" name="Изображения 27"/>
        <xdr:cNvPicPr preferRelativeResize="1">
          <a:picLocks noChangeAspect="1"/>
        </xdr:cNvPicPr>
      </xdr:nvPicPr>
      <xdr:blipFill>
        <a:blip r:embed="rId21"/>
        <a:stretch>
          <a:fillRect/>
        </a:stretch>
      </xdr:blipFill>
      <xdr:spPr>
        <a:xfrm>
          <a:off x="13011150" y="29394150"/>
          <a:ext cx="1104900" cy="714375"/>
        </a:xfrm>
        <a:prstGeom prst="rect">
          <a:avLst/>
        </a:prstGeom>
        <a:noFill/>
        <a:ln w="9525" cmpd="sng">
          <a:noFill/>
        </a:ln>
      </xdr:spPr>
    </xdr:pic>
    <xdr:clientData/>
  </xdr:twoCellAnchor>
  <xdr:twoCellAnchor>
    <xdr:from>
      <xdr:col>10</xdr:col>
      <xdr:colOff>219075</xdr:colOff>
      <xdr:row>131</xdr:row>
      <xdr:rowOff>142875</xdr:rowOff>
    </xdr:from>
    <xdr:to>
      <xdr:col>12</xdr:col>
      <xdr:colOff>390525</xdr:colOff>
      <xdr:row>135</xdr:row>
      <xdr:rowOff>66675</xdr:rowOff>
    </xdr:to>
    <xdr:pic>
      <xdr:nvPicPr>
        <xdr:cNvPr id="22" name="Изображения 28"/>
        <xdr:cNvPicPr preferRelativeResize="1">
          <a:picLocks noChangeAspect="1"/>
        </xdr:cNvPicPr>
      </xdr:nvPicPr>
      <xdr:blipFill>
        <a:blip r:embed="rId22"/>
        <a:stretch>
          <a:fillRect/>
        </a:stretch>
      </xdr:blipFill>
      <xdr:spPr>
        <a:xfrm>
          <a:off x="10144125" y="30203775"/>
          <a:ext cx="1790700" cy="1057275"/>
        </a:xfrm>
        <a:prstGeom prst="rect">
          <a:avLst/>
        </a:prstGeom>
        <a:noFill/>
        <a:ln w="9525" cmpd="sng">
          <a:noFill/>
        </a:ln>
      </xdr:spPr>
    </xdr:pic>
    <xdr:clientData/>
  </xdr:twoCellAnchor>
  <xdr:twoCellAnchor>
    <xdr:from>
      <xdr:col>12</xdr:col>
      <xdr:colOff>295275</xdr:colOff>
      <xdr:row>147</xdr:row>
      <xdr:rowOff>828675</xdr:rowOff>
    </xdr:from>
    <xdr:to>
      <xdr:col>14</xdr:col>
      <xdr:colOff>142875</xdr:colOff>
      <xdr:row>150</xdr:row>
      <xdr:rowOff>76200</xdr:rowOff>
    </xdr:to>
    <xdr:pic>
      <xdr:nvPicPr>
        <xdr:cNvPr id="23" name="Изображения 29"/>
        <xdr:cNvPicPr preferRelativeResize="1">
          <a:picLocks noChangeAspect="1"/>
        </xdr:cNvPicPr>
      </xdr:nvPicPr>
      <xdr:blipFill>
        <a:blip r:embed="rId23"/>
        <a:stretch>
          <a:fillRect/>
        </a:stretch>
      </xdr:blipFill>
      <xdr:spPr>
        <a:xfrm>
          <a:off x="11839575" y="36490275"/>
          <a:ext cx="1238250" cy="1333500"/>
        </a:xfrm>
        <a:prstGeom prst="rect">
          <a:avLst/>
        </a:prstGeom>
        <a:noFill/>
        <a:ln w="9525" cmpd="sng">
          <a:noFill/>
        </a:ln>
      </xdr:spPr>
    </xdr:pic>
    <xdr:clientData/>
  </xdr:twoCellAnchor>
  <xdr:twoCellAnchor>
    <xdr:from>
      <xdr:col>12</xdr:col>
      <xdr:colOff>180975</xdr:colOff>
      <xdr:row>155</xdr:row>
      <xdr:rowOff>295275</xdr:rowOff>
    </xdr:from>
    <xdr:to>
      <xdr:col>14</xdr:col>
      <xdr:colOff>66675</xdr:colOff>
      <xdr:row>157</xdr:row>
      <xdr:rowOff>47625</xdr:rowOff>
    </xdr:to>
    <xdr:pic>
      <xdr:nvPicPr>
        <xdr:cNvPr id="24" name="Изображения 30"/>
        <xdr:cNvPicPr preferRelativeResize="1">
          <a:picLocks noChangeAspect="1"/>
        </xdr:cNvPicPr>
      </xdr:nvPicPr>
      <xdr:blipFill>
        <a:blip r:embed="rId24"/>
        <a:stretch>
          <a:fillRect/>
        </a:stretch>
      </xdr:blipFill>
      <xdr:spPr>
        <a:xfrm>
          <a:off x="11725275" y="38985825"/>
          <a:ext cx="1276350" cy="2047875"/>
        </a:xfrm>
        <a:prstGeom prst="rect">
          <a:avLst/>
        </a:prstGeom>
        <a:noFill/>
        <a:ln w="9525" cmpd="sng">
          <a:noFill/>
        </a:ln>
      </xdr:spPr>
    </xdr:pic>
    <xdr:clientData/>
  </xdr:twoCellAnchor>
  <xdr:twoCellAnchor>
    <xdr:from>
      <xdr:col>14</xdr:col>
      <xdr:colOff>381000</xdr:colOff>
      <xdr:row>144</xdr:row>
      <xdr:rowOff>114300</xdr:rowOff>
    </xdr:from>
    <xdr:to>
      <xdr:col>16</xdr:col>
      <xdr:colOff>581025</xdr:colOff>
      <xdr:row>145</xdr:row>
      <xdr:rowOff>514350</xdr:rowOff>
    </xdr:to>
    <xdr:pic>
      <xdr:nvPicPr>
        <xdr:cNvPr id="25" name="Изображения 31"/>
        <xdr:cNvPicPr preferRelativeResize="1">
          <a:picLocks noChangeAspect="1"/>
        </xdr:cNvPicPr>
      </xdr:nvPicPr>
      <xdr:blipFill>
        <a:blip r:embed="rId25"/>
        <a:stretch>
          <a:fillRect/>
        </a:stretch>
      </xdr:blipFill>
      <xdr:spPr>
        <a:xfrm>
          <a:off x="13315950" y="33194625"/>
          <a:ext cx="1590675" cy="1285875"/>
        </a:xfrm>
        <a:prstGeom prst="rect">
          <a:avLst/>
        </a:prstGeom>
        <a:noFill/>
        <a:ln w="9525" cmpd="sng">
          <a:noFill/>
        </a:ln>
      </xdr:spPr>
    </xdr:pic>
    <xdr:clientData/>
  </xdr:twoCellAnchor>
  <xdr:twoCellAnchor>
    <xdr:from>
      <xdr:col>14</xdr:col>
      <xdr:colOff>314325</xdr:colOff>
      <xdr:row>146</xdr:row>
      <xdr:rowOff>152400</xdr:rowOff>
    </xdr:from>
    <xdr:to>
      <xdr:col>16</xdr:col>
      <xdr:colOff>695325</xdr:colOff>
      <xdr:row>148</xdr:row>
      <xdr:rowOff>190500</xdr:rowOff>
    </xdr:to>
    <xdr:pic>
      <xdr:nvPicPr>
        <xdr:cNvPr id="26" name="Изображения 32"/>
        <xdr:cNvPicPr preferRelativeResize="1">
          <a:picLocks noChangeAspect="1"/>
        </xdr:cNvPicPr>
      </xdr:nvPicPr>
      <xdr:blipFill>
        <a:blip r:embed="rId26"/>
        <a:stretch>
          <a:fillRect/>
        </a:stretch>
      </xdr:blipFill>
      <xdr:spPr>
        <a:xfrm>
          <a:off x="13249275" y="35004375"/>
          <a:ext cx="1771650" cy="1771650"/>
        </a:xfrm>
        <a:prstGeom prst="rect">
          <a:avLst/>
        </a:prstGeom>
        <a:noFill/>
        <a:ln w="9525" cmpd="sng">
          <a:noFill/>
        </a:ln>
      </xdr:spPr>
    </xdr:pic>
    <xdr:clientData/>
  </xdr:twoCellAnchor>
  <xdr:twoCellAnchor>
    <xdr:from>
      <xdr:col>12</xdr:col>
      <xdr:colOff>133350</xdr:colOff>
      <xdr:row>146</xdr:row>
      <xdr:rowOff>57150</xdr:rowOff>
    </xdr:from>
    <xdr:to>
      <xdr:col>14</xdr:col>
      <xdr:colOff>200025</xdr:colOff>
      <xdr:row>147</xdr:row>
      <xdr:rowOff>752475</xdr:rowOff>
    </xdr:to>
    <xdr:pic>
      <xdr:nvPicPr>
        <xdr:cNvPr id="27" name="Изображения 33"/>
        <xdr:cNvPicPr preferRelativeResize="1">
          <a:picLocks noChangeAspect="1"/>
        </xdr:cNvPicPr>
      </xdr:nvPicPr>
      <xdr:blipFill>
        <a:blip r:embed="rId27"/>
        <a:stretch>
          <a:fillRect/>
        </a:stretch>
      </xdr:blipFill>
      <xdr:spPr>
        <a:xfrm>
          <a:off x="11677650" y="34909125"/>
          <a:ext cx="1457325" cy="1504950"/>
        </a:xfrm>
        <a:prstGeom prst="rect">
          <a:avLst/>
        </a:prstGeom>
        <a:noFill/>
        <a:ln w="9525" cmpd="sng">
          <a:noFill/>
        </a:ln>
      </xdr:spPr>
    </xdr:pic>
    <xdr:clientData/>
  </xdr:twoCellAnchor>
  <xdr:twoCellAnchor>
    <xdr:from>
      <xdr:col>12</xdr:col>
      <xdr:colOff>123825</xdr:colOff>
      <xdr:row>144</xdr:row>
      <xdr:rowOff>171450</xdr:rowOff>
    </xdr:from>
    <xdr:to>
      <xdr:col>14</xdr:col>
      <xdr:colOff>209550</xdr:colOff>
      <xdr:row>145</xdr:row>
      <xdr:rowOff>533400</xdr:rowOff>
    </xdr:to>
    <xdr:pic>
      <xdr:nvPicPr>
        <xdr:cNvPr id="28" name="Изображения 34"/>
        <xdr:cNvPicPr preferRelativeResize="1">
          <a:picLocks noChangeAspect="1"/>
        </xdr:cNvPicPr>
      </xdr:nvPicPr>
      <xdr:blipFill>
        <a:blip r:embed="rId28"/>
        <a:stretch>
          <a:fillRect/>
        </a:stretch>
      </xdr:blipFill>
      <xdr:spPr>
        <a:xfrm>
          <a:off x="11668125" y="33251775"/>
          <a:ext cx="1476375" cy="1247775"/>
        </a:xfrm>
        <a:prstGeom prst="rect">
          <a:avLst/>
        </a:prstGeom>
        <a:noFill/>
        <a:ln w="9525" cmpd="sng">
          <a:noFill/>
        </a:ln>
      </xdr:spPr>
    </xdr:pic>
    <xdr:clientData/>
  </xdr:twoCellAnchor>
  <xdr:twoCellAnchor>
    <xdr:from>
      <xdr:col>14</xdr:col>
      <xdr:colOff>19050</xdr:colOff>
      <xdr:row>155</xdr:row>
      <xdr:rowOff>371475</xdr:rowOff>
    </xdr:from>
    <xdr:to>
      <xdr:col>15</xdr:col>
      <xdr:colOff>390525</xdr:colOff>
      <xdr:row>157</xdr:row>
      <xdr:rowOff>38100</xdr:rowOff>
    </xdr:to>
    <xdr:pic>
      <xdr:nvPicPr>
        <xdr:cNvPr id="29" name="Изображения 35"/>
        <xdr:cNvPicPr preferRelativeResize="1">
          <a:picLocks noChangeAspect="1"/>
        </xdr:cNvPicPr>
      </xdr:nvPicPr>
      <xdr:blipFill>
        <a:blip r:embed="rId29"/>
        <a:stretch>
          <a:fillRect/>
        </a:stretch>
      </xdr:blipFill>
      <xdr:spPr>
        <a:xfrm>
          <a:off x="12954000" y="39062025"/>
          <a:ext cx="1066800" cy="1962150"/>
        </a:xfrm>
        <a:prstGeom prst="rect">
          <a:avLst/>
        </a:prstGeom>
        <a:noFill/>
        <a:ln w="9525" cmpd="sng">
          <a:noFill/>
        </a:ln>
      </xdr:spPr>
    </xdr:pic>
    <xdr:clientData/>
  </xdr:twoCellAnchor>
  <xdr:twoCellAnchor>
    <xdr:from>
      <xdr:col>15</xdr:col>
      <xdr:colOff>400050</xdr:colOff>
      <xdr:row>155</xdr:row>
      <xdr:rowOff>619125</xdr:rowOff>
    </xdr:from>
    <xdr:to>
      <xdr:col>16</xdr:col>
      <xdr:colOff>571500</xdr:colOff>
      <xdr:row>156</xdr:row>
      <xdr:rowOff>838200</xdr:rowOff>
    </xdr:to>
    <xdr:pic>
      <xdr:nvPicPr>
        <xdr:cNvPr id="30" name="Изображения 36"/>
        <xdr:cNvPicPr preferRelativeResize="1">
          <a:picLocks noChangeAspect="1"/>
        </xdr:cNvPicPr>
      </xdr:nvPicPr>
      <xdr:blipFill>
        <a:blip r:embed="rId30"/>
        <a:stretch>
          <a:fillRect/>
        </a:stretch>
      </xdr:blipFill>
      <xdr:spPr>
        <a:xfrm>
          <a:off x="14030325" y="39309675"/>
          <a:ext cx="866775" cy="1524000"/>
        </a:xfrm>
        <a:prstGeom prst="rect">
          <a:avLst/>
        </a:prstGeom>
        <a:noFill/>
        <a:ln w="9525" cmpd="sng">
          <a:noFill/>
        </a:ln>
      </xdr:spPr>
    </xdr:pic>
    <xdr:clientData/>
  </xdr:twoCellAnchor>
  <xdr:twoCellAnchor>
    <xdr:from>
      <xdr:col>12</xdr:col>
      <xdr:colOff>123825</xdr:colOff>
      <xdr:row>164</xdr:row>
      <xdr:rowOff>85725</xdr:rowOff>
    </xdr:from>
    <xdr:to>
      <xdr:col>14</xdr:col>
      <xdr:colOff>533400</xdr:colOff>
      <xdr:row>171</xdr:row>
      <xdr:rowOff>114300</xdr:rowOff>
    </xdr:to>
    <xdr:pic>
      <xdr:nvPicPr>
        <xdr:cNvPr id="31" name="Изображения 37"/>
        <xdr:cNvPicPr preferRelativeResize="1">
          <a:picLocks noChangeAspect="1"/>
        </xdr:cNvPicPr>
      </xdr:nvPicPr>
      <xdr:blipFill>
        <a:blip r:embed="rId31"/>
        <a:stretch>
          <a:fillRect/>
        </a:stretch>
      </xdr:blipFill>
      <xdr:spPr>
        <a:xfrm>
          <a:off x="11668125" y="43043475"/>
          <a:ext cx="1800225" cy="2800350"/>
        </a:xfrm>
        <a:prstGeom prst="rect">
          <a:avLst/>
        </a:prstGeom>
        <a:noFill/>
        <a:ln w="9525" cmpd="sng">
          <a:noFill/>
        </a:ln>
      </xdr:spPr>
    </xdr:pic>
    <xdr:clientData/>
  </xdr:twoCellAnchor>
  <xdr:twoCellAnchor>
    <xdr:from>
      <xdr:col>14</xdr:col>
      <xdr:colOff>276225</xdr:colOff>
      <xdr:row>166</xdr:row>
      <xdr:rowOff>200025</xdr:rowOff>
    </xdr:from>
    <xdr:to>
      <xdr:col>16</xdr:col>
      <xdr:colOff>714375</xdr:colOff>
      <xdr:row>176</xdr:row>
      <xdr:rowOff>114300</xdr:rowOff>
    </xdr:to>
    <xdr:pic>
      <xdr:nvPicPr>
        <xdr:cNvPr id="32" name="Изображения 38"/>
        <xdr:cNvPicPr preferRelativeResize="1">
          <a:picLocks noChangeAspect="1"/>
        </xdr:cNvPicPr>
      </xdr:nvPicPr>
      <xdr:blipFill>
        <a:blip r:embed="rId32"/>
        <a:stretch>
          <a:fillRect/>
        </a:stretch>
      </xdr:blipFill>
      <xdr:spPr>
        <a:xfrm>
          <a:off x="13211175" y="43834050"/>
          <a:ext cx="1828800" cy="2819400"/>
        </a:xfrm>
        <a:prstGeom prst="rect">
          <a:avLst/>
        </a:prstGeom>
        <a:noFill/>
        <a:ln w="9525" cmpd="sng">
          <a:noFill/>
        </a:ln>
      </xdr:spPr>
    </xdr:pic>
    <xdr:clientData/>
  </xdr:twoCellAnchor>
  <xdr:twoCellAnchor>
    <xdr:from>
      <xdr:col>14</xdr:col>
      <xdr:colOff>685800</xdr:colOff>
      <xdr:row>199</xdr:row>
      <xdr:rowOff>85725</xdr:rowOff>
    </xdr:from>
    <xdr:to>
      <xdr:col>16</xdr:col>
      <xdr:colOff>533400</xdr:colOff>
      <xdr:row>202</xdr:row>
      <xdr:rowOff>371475</xdr:rowOff>
    </xdr:to>
    <xdr:pic>
      <xdr:nvPicPr>
        <xdr:cNvPr id="33" name="Изображения 39"/>
        <xdr:cNvPicPr preferRelativeResize="1">
          <a:picLocks noChangeAspect="1"/>
        </xdr:cNvPicPr>
      </xdr:nvPicPr>
      <xdr:blipFill>
        <a:blip r:embed="rId33"/>
        <a:stretch>
          <a:fillRect/>
        </a:stretch>
      </xdr:blipFill>
      <xdr:spPr>
        <a:xfrm>
          <a:off x="13620750" y="54844950"/>
          <a:ext cx="1238250" cy="1485900"/>
        </a:xfrm>
        <a:prstGeom prst="rect">
          <a:avLst/>
        </a:prstGeom>
        <a:noFill/>
        <a:ln w="9525" cmpd="sng">
          <a:noFill/>
        </a:ln>
      </xdr:spPr>
    </xdr:pic>
    <xdr:clientData/>
  </xdr:twoCellAnchor>
  <xdr:twoCellAnchor>
    <xdr:from>
      <xdr:col>13</xdr:col>
      <xdr:colOff>47625</xdr:colOff>
      <xdr:row>199</xdr:row>
      <xdr:rowOff>190500</xdr:rowOff>
    </xdr:from>
    <xdr:to>
      <xdr:col>14</xdr:col>
      <xdr:colOff>476250</xdr:colOff>
      <xdr:row>201</xdr:row>
      <xdr:rowOff>209550</xdr:rowOff>
    </xdr:to>
    <xdr:pic>
      <xdr:nvPicPr>
        <xdr:cNvPr id="34" name="Изображения 40"/>
        <xdr:cNvPicPr preferRelativeResize="1">
          <a:picLocks noChangeAspect="1"/>
        </xdr:cNvPicPr>
      </xdr:nvPicPr>
      <xdr:blipFill>
        <a:blip r:embed="rId34"/>
        <a:stretch>
          <a:fillRect/>
        </a:stretch>
      </xdr:blipFill>
      <xdr:spPr>
        <a:xfrm>
          <a:off x="12287250" y="54949725"/>
          <a:ext cx="1123950" cy="866775"/>
        </a:xfrm>
        <a:prstGeom prst="rect">
          <a:avLst/>
        </a:prstGeom>
        <a:noFill/>
        <a:ln w="9525" cmpd="sng">
          <a:noFill/>
        </a:ln>
      </xdr:spPr>
    </xdr:pic>
    <xdr:clientData/>
  </xdr:twoCellAnchor>
  <xdr:twoCellAnchor>
    <xdr:from>
      <xdr:col>13</xdr:col>
      <xdr:colOff>76200</xdr:colOff>
      <xdr:row>201</xdr:row>
      <xdr:rowOff>200025</xdr:rowOff>
    </xdr:from>
    <xdr:to>
      <xdr:col>14</xdr:col>
      <xdr:colOff>381000</xdr:colOff>
      <xdr:row>202</xdr:row>
      <xdr:rowOff>666750</xdr:rowOff>
    </xdr:to>
    <xdr:pic>
      <xdr:nvPicPr>
        <xdr:cNvPr id="35" name="Изображения 41"/>
        <xdr:cNvPicPr preferRelativeResize="1">
          <a:picLocks noChangeAspect="1"/>
        </xdr:cNvPicPr>
      </xdr:nvPicPr>
      <xdr:blipFill>
        <a:blip r:embed="rId35"/>
        <a:stretch>
          <a:fillRect/>
        </a:stretch>
      </xdr:blipFill>
      <xdr:spPr>
        <a:xfrm>
          <a:off x="12315825" y="55806975"/>
          <a:ext cx="1000125" cy="819150"/>
        </a:xfrm>
        <a:prstGeom prst="rect">
          <a:avLst/>
        </a:prstGeom>
        <a:noFill/>
        <a:ln w="9525" cmpd="sng">
          <a:noFill/>
        </a:ln>
      </xdr:spPr>
    </xdr:pic>
    <xdr:clientData/>
  </xdr:twoCellAnchor>
  <xdr:twoCellAnchor>
    <xdr:from>
      <xdr:col>11</xdr:col>
      <xdr:colOff>209550</xdr:colOff>
      <xdr:row>199</xdr:row>
      <xdr:rowOff>76200</xdr:rowOff>
    </xdr:from>
    <xdr:to>
      <xdr:col>13</xdr:col>
      <xdr:colOff>142875</xdr:colOff>
      <xdr:row>202</xdr:row>
      <xdr:rowOff>419100</xdr:rowOff>
    </xdr:to>
    <xdr:pic>
      <xdr:nvPicPr>
        <xdr:cNvPr id="36" name="Изображения 42"/>
        <xdr:cNvPicPr preferRelativeResize="1">
          <a:picLocks noChangeAspect="1"/>
        </xdr:cNvPicPr>
      </xdr:nvPicPr>
      <xdr:blipFill>
        <a:blip r:embed="rId36"/>
        <a:stretch>
          <a:fillRect/>
        </a:stretch>
      </xdr:blipFill>
      <xdr:spPr>
        <a:xfrm>
          <a:off x="10972800" y="54835425"/>
          <a:ext cx="1409700" cy="1543050"/>
        </a:xfrm>
        <a:prstGeom prst="rect">
          <a:avLst/>
        </a:prstGeom>
        <a:noFill/>
        <a:ln w="9525" cmpd="sng">
          <a:noFill/>
        </a:ln>
      </xdr:spPr>
    </xdr:pic>
    <xdr:clientData/>
  </xdr:twoCellAnchor>
  <xdr:twoCellAnchor>
    <xdr:from>
      <xdr:col>12</xdr:col>
      <xdr:colOff>76200</xdr:colOff>
      <xdr:row>188</xdr:row>
      <xdr:rowOff>133350</xdr:rowOff>
    </xdr:from>
    <xdr:to>
      <xdr:col>15</xdr:col>
      <xdr:colOff>219075</xdr:colOff>
      <xdr:row>193</xdr:row>
      <xdr:rowOff>171450</xdr:rowOff>
    </xdr:to>
    <xdr:pic>
      <xdr:nvPicPr>
        <xdr:cNvPr id="37" name="Изображения 43"/>
        <xdr:cNvPicPr preferRelativeResize="1">
          <a:picLocks noChangeAspect="1"/>
        </xdr:cNvPicPr>
      </xdr:nvPicPr>
      <xdr:blipFill>
        <a:blip r:embed="rId37"/>
        <a:stretch>
          <a:fillRect/>
        </a:stretch>
      </xdr:blipFill>
      <xdr:spPr>
        <a:xfrm>
          <a:off x="11620500" y="51511200"/>
          <a:ext cx="2228850" cy="2114550"/>
        </a:xfrm>
        <a:prstGeom prst="rect">
          <a:avLst/>
        </a:prstGeom>
        <a:noFill/>
        <a:ln w="9525" cmpd="sng">
          <a:noFill/>
        </a:ln>
      </xdr:spPr>
    </xdr:pic>
    <xdr:clientData/>
  </xdr:twoCellAnchor>
  <xdr:twoCellAnchor>
    <xdr:from>
      <xdr:col>12</xdr:col>
      <xdr:colOff>285750</xdr:colOff>
      <xdr:row>186</xdr:row>
      <xdr:rowOff>1562100</xdr:rowOff>
    </xdr:from>
    <xdr:to>
      <xdr:col>15</xdr:col>
      <xdr:colOff>228600</xdr:colOff>
      <xdr:row>188</xdr:row>
      <xdr:rowOff>142875</xdr:rowOff>
    </xdr:to>
    <xdr:pic>
      <xdr:nvPicPr>
        <xdr:cNvPr id="38" name="Изображения 44"/>
        <xdr:cNvPicPr preferRelativeResize="1">
          <a:picLocks noChangeAspect="1"/>
        </xdr:cNvPicPr>
      </xdr:nvPicPr>
      <xdr:blipFill>
        <a:blip r:embed="rId38"/>
        <a:stretch>
          <a:fillRect/>
        </a:stretch>
      </xdr:blipFill>
      <xdr:spPr>
        <a:xfrm>
          <a:off x="11830050" y="49920525"/>
          <a:ext cx="2028825" cy="1600200"/>
        </a:xfrm>
        <a:prstGeom prst="rect">
          <a:avLst/>
        </a:prstGeom>
        <a:noFill/>
        <a:ln w="9525" cmpd="sng">
          <a:noFill/>
        </a:ln>
      </xdr:spPr>
    </xdr:pic>
    <xdr:clientData/>
  </xdr:twoCellAnchor>
  <xdr:twoCellAnchor>
    <xdr:from>
      <xdr:col>12</xdr:col>
      <xdr:colOff>314325</xdr:colOff>
      <xdr:row>186</xdr:row>
      <xdr:rowOff>85725</xdr:rowOff>
    </xdr:from>
    <xdr:to>
      <xdr:col>14</xdr:col>
      <xdr:colOff>371475</xdr:colOff>
      <xdr:row>186</xdr:row>
      <xdr:rowOff>1409700</xdr:rowOff>
    </xdr:to>
    <xdr:pic>
      <xdr:nvPicPr>
        <xdr:cNvPr id="39" name="Изображения 45"/>
        <xdr:cNvPicPr preferRelativeResize="1">
          <a:picLocks noChangeAspect="1"/>
        </xdr:cNvPicPr>
      </xdr:nvPicPr>
      <xdr:blipFill>
        <a:blip r:embed="rId39"/>
        <a:stretch>
          <a:fillRect/>
        </a:stretch>
      </xdr:blipFill>
      <xdr:spPr>
        <a:xfrm>
          <a:off x="11858625" y="48444150"/>
          <a:ext cx="1447800" cy="1323975"/>
        </a:xfrm>
        <a:prstGeom prst="rect">
          <a:avLst/>
        </a:prstGeom>
        <a:noFill/>
        <a:ln w="9525" cmpd="sng">
          <a:noFill/>
        </a:ln>
      </xdr:spPr>
    </xdr:pic>
    <xdr:clientData/>
  </xdr:twoCellAnchor>
  <xdr:twoCellAnchor>
    <xdr:from>
      <xdr:col>9</xdr:col>
      <xdr:colOff>266700</xdr:colOff>
      <xdr:row>40</xdr:row>
      <xdr:rowOff>66675</xdr:rowOff>
    </xdr:from>
    <xdr:to>
      <xdr:col>12</xdr:col>
      <xdr:colOff>219075</xdr:colOff>
      <xdr:row>47</xdr:row>
      <xdr:rowOff>95250</xdr:rowOff>
    </xdr:to>
    <xdr:pic>
      <xdr:nvPicPr>
        <xdr:cNvPr id="40" name="Изображения 14"/>
        <xdr:cNvPicPr preferRelativeResize="1">
          <a:picLocks noChangeAspect="1"/>
        </xdr:cNvPicPr>
      </xdr:nvPicPr>
      <xdr:blipFill>
        <a:blip r:embed="rId40"/>
        <a:stretch>
          <a:fillRect/>
        </a:stretch>
      </xdr:blipFill>
      <xdr:spPr>
        <a:xfrm>
          <a:off x="9305925" y="12525375"/>
          <a:ext cx="24574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rttool.ru/"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Q54"/>
  <sheetViews>
    <sheetView view="pageBreakPreview" zoomScale="84" zoomScaleNormal="70" zoomScaleSheetLayoutView="84" zoomScalePageLayoutView="0" workbookViewId="0" topLeftCell="A19">
      <selection activeCell="H29" sqref="H29"/>
    </sheetView>
  </sheetViews>
  <sheetFormatPr defaultColWidth="9.00390625" defaultRowHeight="12.75"/>
  <cols>
    <col min="1" max="1" width="0.2421875" style="1" customWidth="1"/>
    <col min="2" max="2" width="17.625" style="1" customWidth="1"/>
    <col min="3" max="3" width="25.625" style="1" customWidth="1"/>
    <col min="4" max="4" width="22.125" style="1" customWidth="1"/>
    <col min="5" max="5" width="8.625" style="1" customWidth="1"/>
    <col min="6" max="6" width="10.00390625" style="1" customWidth="1"/>
    <col min="7" max="7" width="9.125" style="1" customWidth="1"/>
    <col min="8" max="8" width="11.25390625" style="1" customWidth="1"/>
    <col min="9" max="9" width="11.875" style="1" customWidth="1"/>
    <col min="10" max="10" width="12.00390625" style="1" customWidth="1"/>
    <col min="11" max="11" width="15.00390625" style="1" customWidth="1"/>
    <col min="12" max="12" width="13.25390625" style="2" customWidth="1"/>
    <col min="13" max="13" width="13.25390625" style="91" customWidth="1"/>
    <col min="14" max="16384" width="9.125" style="1" customWidth="1"/>
  </cols>
  <sheetData>
    <row r="1" spans="2:13" ht="33" customHeight="1">
      <c r="B1" s="3"/>
      <c r="C1" s="216"/>
      <c r="D1" s="216"/>
      <c r="E1" s="216"/>
      <c r="F1" s="216"/>
      <c r="G1" s="216"/>
      <c r="H1" s="4"/>
      <c r="I1" s="4"/>
      <c r="J1" s="4"/>
      <c r="K1" s="4"/>
      <c r="L1" s="5"/>
      <c r="M1" s="88"/>
    </row>
    <row r="2" spans="2:13" ht="33" customHeight="1">
      <c r="B2" s="3"/>
      <c r="C2" s="216"/>
      <c r="D2" s="216"/>
      <c r="E2" s="216"/>
      <c r="F2" s="216"/>
      <c r="G2" s="216"/>
      <c r="H2" s="4"/>
      <c r="I2" s="4"/>
      <c r="J2" s="4"/>
      <c r="K2" s="4"/>
      <c r="L2" s="5"/>
      <c r="M2" s="88"/>
    </row>
    <row r="3" spans="2:13" ht="30" customHeight="1">
      <c r="B3" s="3"/>
      <c r="C3" s="216"/>
      <c r="D3" s="216"/>
      <c r="E3" s="216"/>
      <c r="F3" s="216"/>
      <c r="G3" s="216"/>
      <c r="H3" s="4"/>
      <c r="I3" s="4"/>
      <c r="J3" s="4"/>
      <c r="K3" s="4"/>
      <c r="L3" s="5"/>
      <c r="M3" s="88"/>
    </row>
    <row r="4" spans="2:13" ht="25.5" customHeight="1">
      <c r="B4" s="3"/>
      <c r="C4" s="3"/>
      <c r="D4" s="217" t="s">
        <v>0</v>
      </c>
      <c r="E4" s="218" t="s">
        <v>1</v>
      </c>
      <c r="F4" s="218"/>
      <c r="G4" s="218"/>
      <c r="H4" s="218"/>
      <c r="I4" s="218"/>
      <c r="J4" s="218" t="s">
        <v>2</v>
      </c>
      <c r="K4" s="218"/>
      <c r="L4" s="213" t="s">
        <v>3</v>
      </c>
      <c r="M4" s="213"/>
    </row>
    <row r="5" spans="2:13" ht="62.25" customHeight="1">
      <c r="B5" s="3"/>
      <c r="C5" s="3"/>
      <c r="D5" s="217"/>
      <c r="E5" s="214" t="s">
        <v>442</v>
      </c>
      <c r="F5" s="214"/>
      <c r="G5" s="214"/>
      <c r="H5" s="214"/>
      <c r="I5" s="214"/>
      <c r="J5" s="215">
        <v>26620.45</v>
      </c>
      <c r="K5" s="215"/>
      <c r="L5" s="215">
        <v>29923.75</v>
      </c>
      <c r="M5" s="215"/>
    </row>
    <row r="6" spans="2:13" ht="73.5" customHeight="1">
      <c r="B6" s="3"/>
      <c r="C6" s="3"/>
      <c r="D6" s="217"/>
      <c r="E6" s="214"/>
      <c r="F6" s="214"/>
      <c r="G6" s="214"/>
      <c r="H6" s="214"/>
      <c r="I6" s="214"/>
      <c r="J6" s="215"/>
      <c r="K6" s="215"/>
      <c r="L6" s="215"/>
      <c r="M6" s="215"/>
    </row>
    <row r="7" spans="2:13" ht="180.75" customHeight="1">
      <c r="B7" s="3"/>
      <c r="C7" s="3"/>
      <c r="D7" s="219" t="s">
        <v>4</v>
      </c>
      <c r="E7" s="219"/>
      <c r="F7" s="219"/>
      <c r="G7" s="219"/>
      <c r="H7" s="219"/>
      <c r="I7" s="219"/>
      <c r="J7" s="219"/>
      <c r="K7" s="219"/>
      <c r="L7" s="219"/>
      <c r="M7" s="219"/>
    </row>
    <row r="8" spans="2:13" ht="17.25" customHeight="1">
      <c r="B8" s="220" t="s">
        <v>5</v>
      </c>
      <c r="C8" s="220"/>
      <c r="D8" s="6"/>
      <c r="E8" s="6"/>
      <c r="F8" s="6"/>
      <c r="G8" s="6"/>
      <c r="H8" s="6"/>
      <c r="I8" s="6"/>
      <c r="J8" s="6"/>
      <c r="K8" s="6"/>
      <c r="L8" s="6"/>
      <c r="M8" s="89"/>
    </row>
    <row r="9" spans="2:13" ht="10.5" customHeight="1">
      <c r="B9" s="7"/>
      <c r="C9" s="7"/>
      <c r="D9"/>
      <c r="E9" s="8"/>
      <c r="F9" s="8"/>
      <c r="G9" s="8"/>
      <c r="H9" s="8"/>
      <c r="I9" s="8"/>
      <c r="J9" s="8"/>
      <c r="K9" s="8"/>
      <c r="L9" s="9"/>
      <c r="M9" s="90"/>
    </row>
    <row r="10" spans="2:13" s="10" customFormat="1" ht="18.75" customHeight="1">
      <c r="B10" s="221" t="s">
        <v>6</v>
      </c>
      <c r="C10" s="221" t="s">
        <v>7</v>
      </c>
      <c r="D10" s="221"/>
      <c r="E10" s="221" t="s">
        <v>8</v>
      </c>
      <c r="F10" s="221" t="s">
        <v>9</v>
      </c>
      <c r="G10" s="222" t="s">
        <v>10</v>
      </c>
      <c r="H10" s="221" t="s">
        <v>11</v>
      </c>
      <c r="I10" s="221"/>
      <c r="J10" s="221"/>
      <c r="K10" s="221" t="s">
        <v>12</v>
      </c>
      <c r="L10" s="223" t="s">
        <v>13</v>
      </c>
      <c r="M10" s="223"/>
    </row>
    <row r="11" spans="2:13" s="11" customFormat="1" ht="18.75" customHeight="1">
      <c r="B11" s="221"/>
      <c r="C11" s="221"/>
      <c r="D11" s="221"/>
      <c r="E11" s="221"/>
      <c r="F11" s="221"/>
      <c r="G11" s="222"/>
      <c r="H11" s="94" t="s">
        <v>14</v>
      </c>
      <c r="I11" s="94" t="s">
        <v>15</v>
      </c>
      <c r="J11" s="94" t="s">
        <v>16</v>
      </c>
      <c r="K11" s="221"/>
      <c r="L11" s="95" t="s">
        <v>17</v>
      </c>
      <c r="M11" s="96" t="s">
        <v>18</v>
      </c>
    </row>
    <row r="12" spans="2:13" s="11" customFormat="1" ht="15.75">
      <c r="B12" s="229" t="s">
        <v>19</v>
      </c>
      <c r="C12" s="229"/>
      <c r="D12" s="229"/>
      <c r="E12" s="229"/>
      <c r="F12" s="229"/>
      <c r="G12" s="229"/>
      <c r="H12" s="229"/>
      <c r="I12" s="229"/>
      <c r="J12" s="229"/>
      <c r="K12" s="229"/>
      <c r="L12" s="229"/>
      <c r="M12" s="229"/>
    </row>
    <row r="13" spans="2:17" s="12" customFormat="1" ht="18.75" customHeight="1">
      <c r="B13" s="207" t="s">
        <v>20</v>
      </c>
      <c r="C13" s="224" t="s">
        <v>21</v>
      </c>
      <c r="D13" s="224"/>
      <c r="E13" s="207"/>
      <c r="F13" s="207"/>
      <c r="G13" s="207">
        <v>2</v>
      </c>
      <c r="H13" s="207">
        <v>500</v>
      </c>
      <c r="I13" s="207">
        <v>800</v>
      </c>
      <c r="J13" s="207" t="s">
        <v>22</v>
      </c>
      <c r="K13" s="225">
        <v>350</v>
      </c>
      <c r="L13" s="208">
        <v>4689.3</v>
      </c>
      <c r="M13" s="209">
        <v>6098.4</v>
      </c>
      <c r="P13"/>
      <c r="Q13"/>
    </row>
    <row r="14" spans="2:17" s="12" customFormat="1" ht="18.75" customHeight="1">
      <c r="B14" s="207" t="s">
        <v>23</v>
      </c>
      <c r="C14" s="224"/>
      <c r="D14" s="224"/>
      <c r="E14" s="207"/>
      <c r="F14" s="207"/>
      <c r="G14" s="207">
        <v>2</v>
      </c>
      <c r="H14" s="207">
        <v>500</v>
      </c>
      <c r="I14" s="207">
        <v>1000</v>
      </c>
      <c r="J14" s="207" t="s">
        <v>22</v>
      </c>
      <c r="K14" s="225"/>
      <c r="L14" s="208">
        <v>5630.63</v>
      </c>
      <c r="M14" s="209">
        <v>5913.6</v>
      </c>
      <c r="P14"/>
      <c r="Q14"/>
    </row>
    <row r="15" spans="2:17" s="2" customFormat="1" ht="18.75" customHeight="1">
      <c r="B15" s="207" t="s">
        <v>24</v>
      </c>
      <c r="C15" s="224"/>
      <c r="D15" s="224"/>
      <c r="E15" s="210"/>
      <c r="F15" s="210"/>
      <c r="G15" s="210">
        <v>2</v>
      </c>
      <c r="H15" s="207">
        <v>500</v>
      </c>
      <c r="I15" s="207">
        <v>1200</v>
      </c>
      <c r="J15" s="207" t="s">
        <v>22</v>
      </c>
      <c r="K15" s="225"/>
      <c r="L15" s="208">
        <v>5705.7</v>
      </c>
      <c r="M15" s="209">
        <v>7415.1</v>
      </c>
      <c r="N15" s="12"/>
      <c r="O15" s="12"/>
      <c r="P15"/>
      <c r="Q15"/>
    </row>
    <row r="16" spans="2:17" s="2" customFormat="1" ht="18.75" customHeight="1">
      <c r="B16" s="207" t="s">
        <v>25</v>
      </c>
      <c r="C16" s="224"/>
      <c r="D16" s="224"/>
      <c r="E16" s="210"/>
      <c r="F16" s="210"/>
      <c r="G16" s="210">
        <v>2</v>
      </c>
      <c r="H16" s="207">
        <v>500</v>
      </c>
      <c r="I16" s="207">
        <v>1500</v>
      </c>
      <c r="J16" s="207" t="s">
        <v>22</v>
      </c>
      <c r="K16" s="225"/>
      <c r="L16" s="208">
        <v>5751.9</v>
      </c>
      <c r="M16" s="209">
        <v>7848.23</v>
      </c>
      <c r="N16" s="12"/>
      <c r="O16" s="12"/>
      <c r="P16"/>
      <c r="Q16"/>
    </row>
    <row r="17" spans="2:17" s="2" customFormat="1" ht="18.75" customHeight="1">
      <c r="B17" s="207" t="s">
        <v>26</v>
      </c>
      <c r="C17" s="224"/>
      <c r="D17" s="224"/>
      <c r="E17" s="210"/>
      <c r="F17" s="210"/>
      <c r="G17" s="210">
        <v>2</v>
      </c>
      <c r="H17" s="207">
        <v>500</v>
      </c>
      <c r="I17" s="207">
        <v>1800</v>
      </c>
      <c r="J17" s="207" t="s">
        <v>22</v>
      </c>
      <c r="K17" s="225"/>
      <c r="L17" s="208">
        <v>5948.25</v>
      </c>
      <c r="M17" s="209">
        <v>8327.55</v>
      </c>
      <c r="N17" s="12"/>
      <c r="O17" s="12"/>
      <c r="P17"/>
      <c r="Q17"/>
    </row>
    <row r="18" spans="2:17" s="2" customFormat="1" ht="18.75" customHeight="1">
      <c r="B18" s="207" t="s">
        <v>27</v>
      </c>
      <c r="C18" s="224" t="s">
        <v>21</v>
      </c>
      <c r="D18" s="224"/>
      <c r="E18" s="210"/>
      <c r="F18" s="210"/>
      <c r="G18" s="210">
        <v>2</v>
      </c>
      <c r="H18" s="207">
        <v>700</v>
      </c>
      <c r="I18" s="207">
        <v>1200</v>
      </c>
      <c r="J18" s="207" t="s">
        <v>22</v>
      </c>
      <c r="K18" s="225">
        <v>350</v>
      </c>
      <c r="L18" s="208">
        <v>5751.9</v>
      </c>
      <c r="M18" s="209">
        <v>7888.65</v>
      </c>
      <c r="N18" s="12"/>
      <c r="O18" s="12"/>
      <c r="P18"/>
      <c r="Q18"/>
    </row>
    <row r="19" spans="2:17" s="2" customFormat="1" ht="18.75" customHeight="1">
      <c r="B19" s="207" t="s">
        <v>28</v>
      </c>
      <c r="C19" s="224"/>
      <c r="D19" s="224"/>
      <c r="E19" s="210"/>
      <c r="F19" s="210"/>
      <c r="G19" s="210">
        <v>2</v>
      </c>
      <c r="H19" s="207">
        <v>700</v>
      </c>
      <c r="I19" s="207">
        <v>1500</v>
      </c>
      <c r="J19" s="207" t="s">
        <v>22</v>
      </c>
      <c r="K19" s="225"/>
      <c r="L19" s="208">
        <v>6063.75</v>
      </c>
      <c r="M19" s="209">
        <v>8027.25</v>
      </c>
      <c r="N19" s="12"/>
      <c r="O19" s="12"/>
      <c r="P19"/>
      <c r="Q19"/>
    </row>
    <row r="20" spans="2:17" s="2" customFormat="1" ht="18.75" customHeight="1">
      <c r="B20" s="207" t="s">
        <v>29</v>
      </c>
      <c r="C20" s="224"/>
      <c r="D20" s="224"/>
      <c r="E20" s="210"/>
      <c r="F20" s="210"/>
      <c r="G20" s="210">
        <v>2</v>
      </c>
      <c r="H20" s="207">
        <v>700</v>
      </c>
      <c r="I20" s="207">
        <v>1800</v>
      </c>
      <c r="J20" s="207" t="s">
        <v>22</v>
      </c>
      <c r="K20" s="225"/>
      <c r="L20" s="208">
        <v>6300.53</v>
      </c>
      <c r="M20" s="209">
        <v>8824.2</v>
      </c>
      <c r="N20" s="12"/>
      <c r="O20" s="12"/>
      <c r="P20"/>
      <c r="Q20"/>
    </row>
    <row r="21" spans="2:17" s="2" customFormat="1" ht="18.75" customHeight="1">
      <c r="B21" s="207" t="s">
        <v>30</v>
      </c>
      <c r="C21" s="224" t="s">
        <v>21</v>
      </c>
      <c r="D21" s="224"/>
      <c r="E21" s="210"/>
      <c r="F21" s="210"/>
      <c r="G21" s="210">
        <v>2</v>
      </c>
      <c r="H21" s="207">
        <v>900</v>
      </c>
      <c r="I21" s="207">
        <v>1200</v>
      </c>
      <c r="J21" s="207" t="s">
        <v>22</v>
      </c>
      <c r="K21" s="225">
        <v>350</v>
      </c>
      <c r="L21" s="208">
        <v>7253.4</v>
      </c>
      <c r="M21" s="209">
        <v>9465.23</v>
      </c>
      <c r="N21" s="12"/>
      <c r="O21" s="12"/>
      <c r="P21"/>
      <c r="Q21"/>
    </row>
    <row r="22" spans="2:17" s="2" customFormat="1" ht="18.75" customHeight="1">
      <c r="B22" s="207" t="s">
        <v>31</v>
      </c>
      <c r="C22" s="224"/>
      <c r="D22" s="224"/>
      <c r="E22" s="210"/>
      <c r="F22" s="210"/>
      <c r="G22" s="210">
        <v>2</v>
      </c>
      <c r="H22" s="207">
        <v>900</v>
      </c>
      <c r="I22" s="207">
        <v>1500</v>
      </c>
      <c r="J22" s="207" t="s">
        <v>22</v>
      </c>
      <c r="K22" s="225"/>
      <c r="L22" s="208">
        <v>7571.03</v>
      </c>
      <c r="M22" s="209">
        <v>9840.6</v>
      </c>
      <c r="N22" s="12"/>
      <c r="O22" s="12"/>
      <c r="P22"/>
      <c r="Q22"/>
    </row>
    <row r="23" spans="2:17" s="2" customFormat="1" ht="18.75" customHeight="1">
      <c r="B23" s="207" t="s">
        <v>32</v>
      </c>
      <c r="C23" s="224"/>
      <c r="D23" s="224"/>
      <c r="E23" s="210"/>
      <c r="F23" s="210"/>
      <c r="G23" s="210">
        <v>2</v>
      </c>
      <c r="H23" s="207">
        <v>900</v>
      </c>
      <c r="I23" s="207">
        <v>1800</v>
      </c>
      <c r="J23" s="207" t="s">
        <v>22</v>
      </c>
      <c r="K23" s="225"/>
      <c r="L23" s="208">
        <v>8604.75</v>
      </c>
      <c r="M23" s="209">
        <v>11232.38</v>
      </c>
      <c r="N23" s="12"/>
      <c r="O23" s="12"/>
      <c r="P23"/>
      <c r="Q23"/>
    </row>
    <row r="24" spans="2:17" s="2" customFormat="1" ht="15.75">
      <c r="B24" s="226" t="s">
        <v>33</v>
      </c>
      <c r="C24" s="226"/>
      <c r="D24" s="226"/>
      <c r="E24" s="226"/>
      <c r="F24" s="226"/>
      <c r="G24" s="226"/>
      <c r="H24" s="226"/>
      <c r="I24" s="226"/>
      <c r="J24" s="226"/>
      <c r="K24" s="226"/>
      <c r="L24" s="226"/>
      <c r="M24" s="226"/>
      <c r="N24" s="12"/>
      <c r="O24" s="12"/>
      <c r="P24" s="14"/>
      <c r="Q24" s="14"/>
    </row>
    <row r="25" spans="2:17" s="12" customFormat="1" ht="18.75" customHeight="1">
      <c r="B25" s="97" t="s">
        <v>34</v>
      </c>
      <c r="C25" s="227" t="s">
        <v>35</v>
      </c>
      <c r="D25" s="227"/>
      <c r="E25" s="97"/>
      <c r="F25" s="97"/>
      <c r="G25" s="97">
        <v>2</v>
      </c>
      <c r="H25" s="97">
        <v>500</v>
      </c>
      <c r="I25" s="97">
        <v>800</v>
      </c>
      <c r="J25" s="97" t="s">
        <v>22</v>
      </c>
      <c r="K25" s="228">
        <v>350</v>
      </c>
      <c r="L25" s="99">
        <v>5624.85</v>
      </c>
      <c r="M25" s="100">
        <v>7357.35</v>
      </c>
      <c r="P25"/>
      <c r="Q25"/>
    </row>
    <row r="26" spans="2:17" s="12" customFormat="1" ht="18.75" customHeight="1">
      <c r="B26" s="97" t="s">
        <v>36</v>
      </c>
      <c r="C26" s="227"/>
      <c r="D26" s="227"/>
      <c r="E26" s="97"/>
      <c r="F26" s="97"/>
      <c r="G26" s="97">
        <v>2</v>
      </c>
      <c r="H26" s="97">
        <v>500</v>
      </c>
      <c r="I26" s="97">
        <v>1000</v>
      </c>
      <c r="J26" s="97" t="s">
        <v>22</v>
      </c>
      <c r="K26" s="228"/>
      <c r="L26" s="99">
        <v>5751.9</v>
      </c>
      <c r="M26" s="100">
        <v>7484.4</v>
      </c>
      <c r="P26"/>
      <c r="Q26"/>
    </row>
    <row r="27" spans="2:17" s="2" customFormat="1" ht="18.75" customHeight="1">
      <c r="B27" s="97" t="s">
        <v>37</v>
      </c>
      <c r="C27" s="227"/>
      <c r="D27" s="227"/>
      <c r="E27" s="101"/>
      <c r="F27" s="101"/>
      <c r="G27" s="101">
        <v>2</v>
      </c>
      <c r="H27" s="97">
        <v>500</v>
      </c>
      <c r="I27" s="97">
        <v>1200</v>
      </c>
      <c r="J27" s="97" t="s">
        <v>22</v>
      </c>
      <c r="K27" s="228"/>
      <c r="L27" s="99">
        <v>5878.95</v>
      </c>
      <c r="M27" s="100">
        <v>7611.45</v>
      </c>
      <c r="N27" s="12"/>
      <c r="O27" s="12"/>
      <c r="P27"/>
      <c r="Q27"/>
    </row>
    <row r="28" spans="2:17" s="2" customFormat="1" ht="18.75" customHeight="1">
      <c r="B28" s="97" t="s">
        <v>38</v>
      </c>
      <c r="C28" s="227"/>
      <c r="D28" s="227"/>
      <c r="E28" s="101"/>
      <c r="F28" s="101"/>
      <c r="G28" s="101">
        <v>2</v>
      </c>
      <c r="H28" s="97">
        <v>500</v>
      </c>
      <c r="I28" s="97">
        <v>1500</v>
      </c>
      <c r="J28" s="97" t="s">
        <v>22</v>
      </c>
      <c r="K28" s="228"/>
      <c r="L28" s="99">
        <v>6115.73</v>
      </c>
      <c r="M28" s="100">
        <v>7969.5</v>
      </c>
      <c r="N28" s="12"/>
      <c r="O28" s="12"/>
      <c r="P28"/>
      <c r="Q28"/>
    </row>
    <row r="29" spans="2:17" s="2" customFormat="1" ht="18.75" customHeight="1">
      <c r="B29" s="97" t="s">
        <v>39</v>
      </c>
      <c r="C29" s="227"/>
      <c r="D29" s="227"/>
      <c r="E29" s="101"/>
      <c r="F29" s="101"/>
      <c r="G29" s="101">
        <v>2</v>
      </c>
      <c r="H29" s="97">
        <v>500</v>
      </c>
      <c r="I29" s="97">
        <v>1800</v>
      </c>
      <c r="J29" s="97" t="s">
        <v>22</v>
      </c>
      <c r="K29" s="228"/>
      <c r="L29" s="99">
        <v>6953.1</v>
      </c>
      <c r="M29" s="100">
        <v>8627.85</v>
      </c>
      <c r="N29" s="12"/>
      <c r="O29" s="12"/>
      <c r="P29"/>
      <c r="Q29"/>
    </row>
    <row r="30" spans="2:17" ht="18.75" customHeight="1">
      <c r="B30" s="102" t="s">
        <v>40</v>
      </c>
      <c r="C30" s="231" t="s">
        <v>35</v>
      </c>
      <c r="D30" s="231"/>
      <c r="E30" s="103"/>
      <c r="F30" s="103"/>
      <c r="G30" s="103">
        <v>2</v>
      </c>
      <c r="H30" s="102">
        <v>700</v>
      </c>
      <c r="I30" s="102">
        <v>1200</v>
      </c>
      <c r="J30" s="102" t="s">
        <v>22</v>
      </c>
      <c r="K30" s="233">
        <v>350</v>
      </c>
      <c r="L30" s="104">
        <v>6098.4</v>
      </c>
      <c r="M30" s="105">
        <v>7923.3</v>
      </c>
      <c r="N30" s="12"/>
      <c r="O30" s="12"/>
      <c r="P30"/>
      <c r="Q30"/>
    </row>
    <row r="31" spans="2:17" ht="18.75" customHeight="1">
      <c r="B31" s="102" t="s">
        <v>41</v>
      </c>
      <c r="C31" s="231"/>
      <c r="D31" s="231"/>
      <c r="E31" s="103"/>
      <c r="F31" s="103"/>
      <c r="G31" s="103">
        <v>2</v>
      </c>
      <c r="H31" s="102">
        <v>700</v>
      </c>
      <c r="I31" s="102">
        <v>1500</v>
      </c>
      <c r="J31" s="102" t="s">
        <v>22</v>
      </c>
      <c r="K31" s="233"/>
      <c r="L31" s="104">
        <v>6329.4</v>
      </c>
      <c r="M31" s="105">
        <v>8316</v>
      </c>
      <c r="N31" s="12"/>
      <c r="O31" s="12"/>
      <c r="P31"/>
      <c r="Q31"/>
    </row>
    <row r="32" spans="2:17" ht="18.75" customHeight="1">
      <c r="B32" s="102" t="s">
        <v>42</v>
      </c>
      <c r="C32" s="231"/>
      <c r="D32" s="231"/>
      <c r="E32" s="103"/>
      <c r="F32" s="103"/>
      <c r="G32" s="103">
        <v>2</v>
      </c>
      <c r="H32" s="102">
        <v>700</v>
      </c>
      <c r="I32" s="102">
        <v>1800</v>
      </c>
      <c r="J32" s="102" t="s">
        <v>22</v>
      </c>
      <c r="K32" s="233"/>
      <c r="L32" s="104">
        <v>7218.75</v>
      </c>
      <c r="M32" s="105">
        <v>8962.8</v>
      </c>
      <c r="N32" s="12"/>
      <c r="O32" s="12"/>
      <c r="P32"/>
      <c r="Q32"/>
    </row>
    <row r="33" spans="2:17" ht="18.75" customHeight="1">
      <c r="B33" s="102" t="s">
        <v>43</v>
      </c>
      <c r="C33" s="231" t="s">
        <v>35</v>
      </c>
      <c r="D33" s="231"/>
      <c r="E33" s="103"/>
      <c r="F33" s="103"/>
      <c r="G33" s="103">
        <v>2</v>
      </c>
      <c r="H33" s="102">
        <v>900</v>
      </c>
      <c r="I33" s="102">
        <v>1200</v>
      </c>
      <c r="J33" s="102" t="s">
        <v>22</v>
      </c>
      <c r="K33" s="233">
        <v>350</v>
      </c>
      <c r="L33" s="104">
        <v>6889.58</v>
      </c>
      <c r="M33" s="105">
        <v>8951.25</v>
      </c>
      <c r="N33" s="12"/>
      <c r="O33" s="12"/>
      <c r="P33"/>
      <c r="Q33"/>
    </row>
    <row r="34" spans="2:17" ht="18.75" customHeight="1">
      <c r="B34" s="102" t="s">
        <v>44</v>
      </c>
      <c r="C34" s="231"/>
      <c r="D34" s="231"/>
      <c r="E34" s="103"/>
      <c r="F34" s="103"/>
      <c r="G34" s="103">
        <v>2</v>
      </c>
      <c r="H34" s="102">
        <v>900</v>
      </c>
      <c r="I34" s="102">
        <v>1500</v>
      </c>
      <c r="J34" s="102" t="s">
        <v>22</v>
      </c>
      <c r="K34" s="233"/>
      <c r="L34" s="104">
        <v>7184.1</v>
      </c>
      <c r="M34" s="105">
        <v>9644.25</v>
      </c>
      <c r="N34" s="12"/>
      <c r="O34" s="12"/>
      <c r="P34"/>
      <c r="Q34"/>
    </row>
    <row r="35" spans="2:17" ht="18.75" customHeight="1">
      <c r="B35" s="102" t="s">
        <v>45</v>
      </c>
      <c r="C35" s="231"/>
      <c r="D35" s="231"/>
      <c r="E35" s="103"/>
      <c r="F35" s="103"/>
      <c r="G35" s="103">
        <v>2</v>
      </c>
      <c r="H35" s="102">
        <v>900</v>
      </c>
      <c r="I35" s="102">
        <v>1800</v>
      </c>
      <c r="J35" s="102" t="s">
        <v>22</v>
      </c>
      <c r="K35" s="233"/>
      <c r="L35" s="104">
        <v>8570.1</v>
      </c>
      <c r="M35" s="105">
        <v>10602.9</v>
      </c>
      <c r="N35" s="12"/>
      <c r="O35" s="12"/>
      <c r="P35"/>
      <c r="Q35"/>
    </row>
    <row r="36" spans="2:17" ht="15.75">
      <c r="B36" s="230" t="s">
        <v>46</v>
      </c>
      <c r="C36" s="230"/>
      <c r="D36" s="230"/>
      <c r="E36" s="230"/>
      <c r="F36" s="230"/>
      <c r="G36" s="230"/>
      <c r="H36" s="230"/>
      <c r="I36" s="230"/>
      <c r="J36" s="230"/>
      <c r="K36" s="230"/>
      <c r="L36" s="230"/>
      <c r="M36" s="230"/>
      <c r="N36" s="12"/>
      <c r="O36" s="12"/>
      <c r="P36" s="15"/>
      <c r="Q36" s="15"/>
    </row>
    <row r="37" spans="2:17" ht="18.75" customHeight="1">
      <c r="B37" s="102" t="s">
        <v>47</v>
      </c>
      <c r="C37" s="231" t="s">
        <v>48</v>
      </c>
      <c r="D37" s="231"/>
      <c r="E37" s="103">
        <f>33+24</f>
        <v>57</v>
      </c>
      <c r="F37" s="103">
        <f>0.05+0.11</f>
        <v>0.16</v>
      </c>
      <c r="G37" s="103">
        <v>2</v>
      </c>
      <c r="H37" s="102">
        <v>700</v>
      </c>
      <c r="I37" s="102">
        <v>1200</v>
      </c>
      <c r="J37" s="102" t="s">
        <v>22</v>
      </c>
      <c r="K37" s="232" t="s">
        <v>49</v>
      </c>
      <c r="L37" s="104">
        <v>9586.5</v>
      </c>
      <c r="M37" s="105">
        <v>12745.43</v>
      </c>
      <c r="N37" s="12"/>
      <c r="O37" s="12"/>
      <c r="P37"/>
      <c r="Q37"/>
    </row>
    <row r="38" spans="2:17" ht="18.75" customHeight="1">
      <c r="B38" s="102" t="s">
        <v>50</v>
      </c>
      <c r="C38" s="231"/>
      <c r="D38" s="231"/>
      <c r="E38" s="103">
        <f>24+37</f>
        <v>61</v>
      </c>
      <c r="F38" s="103">
        <v>0.17</v>
      </c>
      <c r="G38" s="103">
        <v>2</v>
      </c>
      <c r="H38" s="102">
        <v>700</v>
      </c>
      <c r="I38" s="102">
        <v>1500</v>
      </c>
      <c r="J38" s="102" t="s">
        <v>22</v>
      </c>
      <c r="K38" s="232" t="s">
        <v>51</v>
      </c>
      <c r="L38" s="104">
        <v>9944.55</v>
      </c>
      <c r="M38" s="105">
        <v>13247.85</v>
      </c>
      <c r="N38" s="12"/>
      <c r="O38" s="12"/>
      <c r="P38"/>
      <c r="Q38"/>
    </row>
    <row r="39" spans="2:17" ht="18.75" customHeight="1">
      <c r="B39" s="102" t="s">
        <v>52</v>
      </c>
      <c r="C39" s="231"/>
      <c r="D39" s="231"/>
      <c r="E39" s="103">
        <f>24+41</f>
        <v>65</v>
      </c>
      <c r="F39" s="103">
        <v>0.18</v>
      </c>
      <c r="G39" s="103">
        <v>2</v>
      </c>
      <c r="H39" s="102">
        <v>700</v>
      </c>
      <c r="I39" s="102">
        <v>1800</v>
      </c>
      <c r="J39" s="102" t="s">
        <v>22</v>
      </c>
      <c r="K39" s="232" t="s">
        <v>53</v>
      </c>
      <c r="L39" s="104">
        <v>10753.05</v>
      </c>
      <c r="M39" s="105">
        <v>13940.85</v>
      </c>
      <c r="N39" s="12"/>
      <c r="O39" s="12"/>
      <c r="P39"/>
      <c r="Q39"/>
    </row>
    <row r="40" spans="2:17" ht="18.75" customHeight="1">
      <c r="B40" s="102" t="s">
        <v>54</v>
      </c>
      <c r="C40" s="231" t="s">
        <v>48</v>
      </c>
      <c r="D40" s="231"/>
      <c r="E40" s="103">
        <f>28+32</f>
        <v>60</v>
      </c>
      <c r="F40" s="103">
        <v>0.16</v>
      </c>
      <c r="G40" s="103">
        <v>2</v>
      </c>
      <c r="H40" s="102">
        <v>900</v>
      </c>
      <c r="I40" s="102">
        <v>1200</v>
      </c>
      <c r="J40" s="102" t="s">
        <v>22</v>
      </c>
      <c r="K40" s="232" t="s">
        <v>49</v>
      </c>
      <c r="L40" s="104">
        <v>10432.88</v>
      </c>
      <c r="M40" s="105">
        <v>13848.45</v>
      </c>
      <c r="N40" s="12"/>
      <c r="O40" s="12"/>
      <c r="P40"/>
      <c r="Q40"/>
    </row>
    <row r="41" spans="2:17" ht="18.75" customHeight="1">
      <c r="B41" s="102" t="s">
        <v>55</v>
      </c>
      <c r="C41" s="231"/>
      <c r="D41" s="231"/>
      <c r="E41" s="103">
        <f>28+37</f>
        <v>65</v>
      </c>
      <c r="F41" s="103">
        <v>0.17</v>
      </c>
      <c r="G41" s="103">
        <v>2</v>
      </c>
      <c r="H41" s="102">
        <v>900</v>
      </c>
      <c r="I41" s="102">
        <v>1500</v>
      </c>
      <c r="J41" s="102" t="s">
        <v>22</v>
      </c>
      <c r="K41" s="232" t="s">
        <v>56</v>
      </c>
      <c r="L41" s="104">
        <v>10810.8</v>
      </c>
      <c r="M41" s="105">
        <v>14616.53</v>
      </c>
      <c r="N41" s="12"/>
      <c r="O41" s="12"/>
      <c r="P41"/>
      <c r="Q41"/>
    </row>
    <row r="42" spans="2:17" ht="18.75" customHeight="1">
      <c r="B42" s="102" t="s">
        <v>57</v>
      </c>
      <c r="C42" s="231"/>
      <c r="D42" s="231"/>
      <c r="E42" s="103">
        <f>28+42</f>
        <v>70</v>
      </c>
      <c r="F42" s="103">
        <v>0.18</v>
      </c>
      <c r="G42" s="103">
        <v>2</v>
      </c>
      <c r="H42" s="102">
        <v>900</v>
      </c>
      <c r="I42" s="102">
        <v>1800</v>
      </c>
      <c r="J42" s="102" t="s">
        <v>22</v>
      </c>
      <c r="K42" s="232" t="s">
        <v>58</v>
      </c>
      <c r="L42" s="104">
        <v>11677.05</v>
      </c>
      <c r="M42" s="105">
        <v>15592.5</v>
      </c>
      <c r="N42" s="12"/>
      <c r="O42" s="12"/>
      <c r="P42"/>
      <c r="Q42"/>
    </row>
    <row r="43" spans="2:17" ht="15.75">
      <c r="B43" s="230" t="s">
        <v>59</v>
      </c>
      <c r="C43" s="230"/>
      <c r="D43" s="230"/>
      <c r="E43" s="230"/>
      <c r="F43" s="230"/>
      <c r="G43" s="230"/>
      <c r="H43" s="230"/>
      <c r="I43" s="230"/>
      <c r="J43" s="230"/>
      <c r="K43" s="230"/>
      <c r="L43" s="230"/>
      <c r="M43" s="230"/>
      <c r="N43" s="12"/>
      <c r="O43" s="12"/>
      <c r="P43" s="15"/>
      <c r="Q43" s="15"/>
    </row>
    <row r="44" spans="2:17" ht="18.75" customHeight="1">
      <c r="B44" s="102" t="s">
        <v>60</v>
      </c>
      <c r="C44" s="231" t="s">
        <v>48</v>
      </c>
      <c r="D44" s="231"/>
      <c r="E44" s="103">
        <f>33+24</f>
        <v>57</v>
      </c>
      <c r="F44" s="103">
        <f>0.05+0.11</f>
        <v>0.16</v>
      </c>
      <c r="G44" s="103">
        <v>2</v>
      </c>
      <c r="H44" s="102">
        <v>700</v>
      </c>
      <c r="I44" s="102">
        <v>1200</v>
      </c>
      <c r="J44" s="102" t="s">
        <v>22</v>
      </c>
      <c r="K44" s="232" t="s">
        <v>49</v>
      </c>
      <c r="L44" s="104">
        <v>10019.63</v>
      </c>
      <c r="M44" s="105">
        <v>13311.38</v>
      </c>
      <c r="N44" s="12"/>
      <c r="O44" s="12"/>
      <c r="P44"/>
      <c r="Q44"/>
    </row>
    <row r="45" spans="2:17" ht="18.75" customHeight="1">
      <c r="B45" s="102" t="s">
        <v>61</v>
      </c>
      <c r="C45" s="231"/>
      <c r="D45" s="231"/>
      <c r="E45" s="103">
        <f>24+37</f>
        <v>61</v>
      </c>
      <c r="F45" s="103">
        <v>0.17</v>
      </c>
      <c r="G45" s="103">
        <v>2</v>
      </c>
      <c r="H45" s="102">
        <v>700</v>
      </c>
      <c r="I45" s="102">
        <v>1500</v>
      </c>
      <c r="J45" s="102" t="s">
        <v>22</v>
      </c>
      <c r="K45" s="232"/>
      <c r="L45" s="104">
        <v>10296.83</v>
      </c>
      <c r="M45" s="105">
        <v>13756.05</v>
      </c>
      <c r="N45" s="12"/>
      <c r="O45" s="12"/>
      <c r="P45"/>
      <c r="Q45"/>
    </row>
    <row r="46" spans="2:17" ht="18.75" customHeight="1">
      <c r="B46" s="102" t="s">
        <v>62</v>
      </c>
      <c r="C46" s="231"/>
      <c r="D46" s="231"/>
      <c r="E46" s="103">
        <f>24+41</f>
        <v>65</v>
      </c>
      <c r="F46" s="103">
        <v>0.18</v>
      </c>
      <c r="G46" s="103">
        <v>2</v>
      </c>
      <c r="H46" s="102">
        <v>700</v>
      </c>
      <c r="I46" s="102">
        <v>1800</v>
      </c>
      <c r="J46" s="102" t="s">
        <v>22</v>
      </c>
      <c r="K46" s="232"/>
      <c r="L46" s="104">
        <v>11203.5</v>
      </c>
      <c r="M46" s="105">
        <v>14437.5</v>
      </c>
      <c r="N46" s="12"/>
      <c r="O46" s="12"/>
      <c r="P46"/>
      <c r="Q46"/>
    </row>
    <row r="47" spans="2:17" ht="18.75" customHeight="1">
      <c r="B47" s="102" t="s">
        <v>63</v>
      </c>
      <c r="C47" s="231" t="s">
        <v>48</v>
      </c>
      <c r="D47" s="231"/>
      <c r="E47" s="103">
        <f>28+32</f>
        <v>60</v>
      </c>
      <c r="F47" s="103">
        <v>0.16</v>
      </c>
      <c r="G47" s="103">
        <v>2</v>
      </c>
      <c r="H47" s="102">
        <v>900</v>
      </c>
      <c r="I47" s="102">
        <v>1200</v>
      </c>
      <c r="J47" s="102" t="s">
        <v>22</v>
      </c>
      <c r="K47" s="232" t="s">
        <v>49</v>
      </c>
      <c r="L47" s="104">
        <v>10810.8</v>
      </c>
      <c r="M47" s="105">
        <v>14333.55</v>
      </c>
      <c r="N47" s="12"/>
      <c r="O47" s="12"/>
      <c r="P47"/>
      <c r="Q47"/>
    </row>
    <row r="48" spans="2:17" ht="18.75" customHeight="1">
      <c r="B48" s="102" t="s">
        <v>64</v>
      </c>
      <c r="C48" s="231"/>
      <c r="D48" s="231"/>
      <c r="E48" s="103">
        <f>28+37</f>
        <v>65</v>
      </c>
      <c r="F48" s="103">
        <v>0.17</v>
      </c>
      <c r="G48" s="103">
        <v>2</v>
      </c>
      <c r="H48" s="102">
        <v>900</v>
      </c>
      <c r="I48" s="102">
        <v>1500</v>
      </c>
      <c r="J48" s="102" t="s">
        <v>22</v>
      </c>
      <c r="K48" s="232"/>
      <c r="L48" s="104">
        <v>11157.3</v>
      </c>
      <c r="M48" s="105">
        <v>15823.5</v>
      </c>
      <c r="N48" s="12"/>
      <c r="O48" s="12"/>
      <c r="P48"/>
      <c r="Q48"/>
    </row>
    <row r="49" spans="2:17" ht="18.75" customHeight="1">
      <c r="B49" s="102" t="s">
        <v>65</v>
      </c>
      <c r="C49" s="231"/>
      <c r="D49" s="231"/>
      <c r="E49" s="103">
        <f>28+42</f>
        <v>70</v>
      </c>
      <c r="F49" s="103">
        <v>0.18</v>
      </c>
      <c r="G49" s="103">
        <v>2</v>
      </c>
      <c r="H49" s="102">
        <v>900</v>
      </c>
      <c r="I49" s="102">
        <v>1800</v>
      </c>
      <c r="J49" s="102" t="s">
        <v>22</v>
      </c>
      <c r="K49" s="232"/>
      <c r="L49" s="104">
        <v>12127.5</v>
      </c>
      <c r="M49" s="105">
        <v>16089.15</v>
      </c>
      <c r="N49" s="12"/>
      <c r="O49" s="12"/>
      <c r="P49"/>
      <c r="Q49"/>
    </row>
    <row r="50" spans="2:17" s="3" customFormat="1" ht="15.75">
      <c r="B50" s="230" t="s">
        <v>66</v>
      </c>
      <c r="C50" s="230"/>
      <c r="D50" s="230"/>
      <c r="E50" s="230"/>
      <c r="F50" s="230"/>
      <c r="G50" s="230"/>
      <c r="H50" s="230"/>
      <c r="I50" s="230"/>
      <c r="J50" s="230"/>
      <c r="K50" s="230"/>
      <c r="L50" s="230"/>
      <c r="M50" s="230"/>
      <c r="N50" s="12"/>
      <c r="O50" s="12"/>
      <c r="P50" s="15"/>
      <c r="Q50" s="15"/>
    </row>
    <row r="51" spans="2:17" s="16" customFormat="1" ht="18.75" customHeight="1">
      <c r="B51" s="102" t="s">
        <v>67</v>
      </c>
      <c r="C51" s="231" t="s">
        <v>68</v>
      </c>
      <c r="D51" s="231"/>
      <c r="E51" s="102">
        <v>20</v>
      </c>
      <c r="F51" s="102">
        <v>0.07</v>
      </c>
      <c r="G51" s="102">
        <v>2</v>
      </c>
      <c r="H51" s="102">
        <v>500</v>
      </c>
      <c r="I51" s="102">
        <v>800</v>
      </c>
      <c r="J51" s="102" t="s">
        <v>22</v>
      </c>
      <c r="K51" s="102">
        <v>100</v>
      </c>
      <c r="L51" s="104">
        <v>3753.75</v>
      </c>
      <c r="M51" s="105">
        <v>5243.7</v>
      </c>
      <c r="N51" s="12"/>
      <c r="O51" s="12"/>
      <c r="P51"/>
      <c r="Q51"/>
    </row>
    <row r="52" spans="2:17" s="16" customFormat="1" ht="18.75" customHeight="1">
      <c r="B52" s="102" t="s">
        <v>69</v>
      </c>
      <c r="C52" s="231"/>
      <c r="D52" s="231"/>
      <c r="E52" s="102">
        <v>20</v>
      </c>
      <c r="F52" s="102">
        <v>0.07</v>
      </c>
      <c r="G52" s="102">
        <v>2</v>
      </c>
      <c r="H52" s="102">
        <v>500</v>
      </c>
      <c r="I52" s="102">
        <v>1000</v>
      </c>
      <c r="J52" s="102" t="s">
        <v>22</v>
      </c>
      <c r="K52" s="102">
        <v>100</v>
      </c>
      <c r="L52" s="104">
        <v>3776.85</v>
      </c>
      <c r="M52" s="105">
        <v>5278.35</v>
      </c>
      <c r="N52" s="12"/>
      <c r="O52" s="12"/>
      <c r="P52"/>
      <c r="Q52"/>
    </row>
    <row r="53" spans="2:17" s="16" customFormat="1" ht="18.75" customHeight="1">
      <c r="B53" s="102" t="s">
        <v>70</v>
      </c>
      <c r="C53" s="231"/>
      <c r="D53" s="231"/>
      <c r="E53" s="102">
        <v>20</v>
      </c>
      <c r="F53" s="102">
        <v>0.07</v>
      </c>
      <c r="G53" s="102">
        <v>2</v>
      </c>
      <c r="H53" s="102">
        <v>500</v>
      </c>
      <c r="I53" s="102">
        <v>1200</v>
      </c>
      <c r="J53" s="102" t="s">
        <v>22</v>
      </c>
      <c r="K53" s="102">
        <v>100</v>
      </c>
      <c r="L53" s="104">
        <v>3799.95</v>
      </c>
      <c r="M53" s="105">
        <v>5313</v>
      </c>
      <c r="N53" s="12"/>
      <c r="O53" s="12"/>
      <c r="P53"/>
      <c r="Q53"/>
    </row>
    <row r="54" spans="2:13" ht="16.5">
      <c r="B54" s="234" t="s">
        <v>71</v>
      </c>
      <c r="C54" s="234"/>
      <c r="D54" s="234"/>
      <c r="E54" s="234"/>
      <c r="F54" s="234"/>
      <c r="G54" s="234"/>
      <c r="H54" s="234"/>
      <c r="I54" s="234"/>
      <c r="J54" s="234"/>
      <c r="K54" s="234"/>
      <c r="L54" s="234"/>
      <c r="M54" s="234"/>
    </row>
  </sheetData>
  <sheetProtection/>
  <mergeCells count="45">
    <mergeCell ref="B43:M43"/>
    <mergeCell ref="B54:M54"/>
    <mergeCell ref="C44:D46"/>
    <mergeCell ref="K44:K46"/>
    <mergeCell ref="C47:D49"/>
    <mergeCell ref="K47:K49"/>
    <mergeCell ref="B50:M50"/>
    <mergeCell ref="C51:D53"/>
    <mergeCell ref="B36:M36"/>
    <mergeCell ref="C37:D39"/>
    <mergeCell ref="K37:K39"/>
    <mergeCell ref="C40:D42"/>
    <mergeCell ref="K40:K42"/>
    <mergeCell ref="C30:D32"/>
    <mergeCell ref="K30:K32"/>
    <mergeCell ref="C33:D35"/>
    <mergeCell ref="K33:K35"/>
    <mergeCell ref="C21:D23"/>
    <mergeCell ref="K21:K23"/>
    <mergeCell ref="B24:M24"/>
    <mergeCell ref="C25:D29"/>
    <mergeCell ref="K25:K29"/>
    <mergeCell ref="B12:M12"/>
    <mergeCell ref="C13:D17"/>
    <mergeCell ref="K13:K17"/>
    <mergeCell ref="C18:D20"/>
    <mergeCell ref="K18:K20"/>
    <mergeCell ref="D7:M7"/>
    <mergeCell ref="B8:C8"/>
    <mergeCell ref="B10:B11"/>
    <mergeCell ref="C10:D11"/>
    <mergeCell ref="E10:E11"/>
    <mergeCell ref="F10:F11"/>
    <mergeCell ref="G10:G11"/>
    <mergeCell ref="H10:J10"/>
    <mergeCell ref="K10:K11"/>
    <mergeCell ref="L10:M10"/>
    <mergeCell ref="L4:M4"/>
    <mergeCell ref="E5:I6"/>
    <mergeCell ref="J5:K6"/>
    <mergeCell ref="L5:M6"/>
    <mergeCell ref="C1:G3"/>
    <mergeCell ref="D4:D6"/>
    <mergeCell ref="E4:I4"/>
    <mergeCell ref="J4:K4"/>
  </mergeCells>
  <printOptions/>
  <pageMargins left="0.3027777777777778" right="0.15972222222222224" top="0.5" bottom="0.1701388888888889" header="0.5118055555555556" footer="0.5118055555555556"/>
  <pageSetup horizontalDpi="300" verticalDpi="300" orientation="landscape" paperSize="9" scale="80" r:id="rId2"/>
  <rowBreaks count="1" manualBreakCount="1">
    <brk id="20" max="255" man="1"/>
  </rowBreaks>
  <drawing r:id="rId1"/>
</worksheet>
</file>

<file path=xl/worksheets/sheet2.xml><?xml version="1.0" encoding="utf-8"?>
<worksheet xmlns="http://schemas.openxmlformats.org/spreadsheetml/2006/main" xmlns:r="http://schemas.openxmlformats.org/officeDocument/2006/relationships">
  <dimension ref="A1:AD42"/>
  <sheetViews>
    <sheetView view="pageBreakPreview" zoomScale="84" zoomScaleNormal="70" zoomScaleSheetLayoutView="84" zoomScalePageLayoutView="0" workbookViewId="0" topLeftCell="A1">
      <selection activeCell="C2" sqref="C2:C4"/>
    </sheetView>
  </sheetViews>
  <sheetFormatPr defaultColWidth="9.00390625" defaultRowHeight="19.5" customHeight="1"/>
  <cols>
    <col min="1" max="1" width="16.625" style="17" customWidth="1"/>
    <col min="2" max="2" width="31.00390625" style="17" customWidth="1"/>
    <col min="3" max="3" width="30.75390625" style="17" customWidth="1"/>
    <col min="4" max="6" width="16.00390625" style="17" customWidth="1"/>
    <col min="7" max="12" width="9.125" style="17" customWidth="1"/>
    <col min="13" max="16" width="9.125" style="18" customWidth="1"/>
    <col min="17" max="17" width="10.875" style="17" customWidth="1"/>
    <col min="18" max="18" width="11.875" style="17" customWidth="1"/>
    <col min="19" max="16384" width="9.125" style="17" customWidth="1"/>
  </cols>
  <sheetData>
    <row r="1" spans="1:23" ht="91.5" customHeight="1">
      <c r="A1" s="18"/>
      <c r="B1" s="237"/>
      <c r="C1" s="237"/>
      <c r="D1" s="237"/>
      <c r="E1" s="19"/>
      <c r="F1" s="19"/>
      <c r="G1" s="19"/>
      <c r="H1" s="19"/>
      <c r="I1" s="19"/>
      <c r="J1" s="19"/>
      <c r="K1" s="19"/>
      <c r="L1" s="19"/>
      <c r="N1"/>
      <c r="O1" s="4"/>
      <c r="P1" s="4"/>
      <c r="Q1" s="4"/>
      <c r="R1" s="4"/>
      <c r="S1" s="4"/>
      <c r="T1" s="4"/>
      <c r="U1" s="4"/>
      <c r="V1" s="5"/>
      <c r="W1" s="5"/>
    </row>
    <row r="2" spans="1:23" ht="25.5" customHeight="1">
      <c r="A2" s="18"/>
      <c r="B2" s="18"/>
      <c r="C2" s="238" t="s">
        <v>0</v>
      </c>
      <c r="D2" s="222" t="s">
        <v>1</v>
      </c>
      <c r="E2" s="222"/>
      <c r="F2" s="222"/>
      <c r="G2" s="222" t="s">
        <v>72</v>
      </c>
      <c r="H2" s="222"/>
      <c r="I2" s="222"/>
      <c r="J2" s="222" t="s">
        <v>3</v>
      </c>
      <c r="K2" s="222"/>
      <c r="L2" s="222"/>
      <c r="N2"/>
      <c r="O2" s="235"/>
      <c r="P2" s="235"/>
      <c r="Q2" s="235"/>
      <c r="R2" s="235"/>
      <c r="S2" s="235"/>
      <c r="T2" s="235"/>
      <c r="U2" s="235"/>
      <c r="V2" s="236"/>
      <c r="W2" s="236"/>
    </row>
    <row r="3" spans="1:23" ht="77.25" customHeight="1">
      <c r="A3" s="18"/>
      <c r="B3" s="18"/>
      <c r="C3" s="238"/>
      <c r="D3" s="239" t="s">
        <v>443</v>
      </c>
      <c r="E3" s="239"/>
      <c r="F3" s="239"/>
      <c r="G3" s="240">
        <v>32435.71</v>
      </c>
      <c r="H3" s="240"/>
      <c r="I3" s="240"/>
      <c r="J3" s="242">
        <v>36749.63</v>
      </c>
      <c r="K3" s="242"/>
      <c r="L3" s="242"/>
      <c r="N3" s="20"/>
      <c r="O3" s="20"/>
      <c r="P3" s="21"/>
      <c r="Q3" s="21"/>
      <c r="R3" s="21"/>
      <c r="S3" s="21"/>
      <c r="T3" s="243"/>
      <c r="U3" s="243"/>
      <c r="V3" s="243"/>
      <c r="W3" s="243"/>
    </row>
    <row r="4" spans="1:23" ht="83.25" customHeight="1">
      <c r="A4" s="18"/>
      <c r="B4" s="18"/>
      <c r="C4" s="238"/>
      <c r="D4" s="239"/>
      <c r="E4" s="239"/>
      <c r="F4" s="239"/>
      <c r="G4" s="240"/>
      <c r="H4" s="240"/>
      <c r="I4" s="240"/>
      <c r="J4" s="242"/>
      <c r="K4" s="242"/>
      <c r="L4" s="242"/>
      <c r="N4" s="22"/>
      <c r="O4" s="21"/>
      <c r="P4" s="21"/>
      <c r="Q4" s="21"/>
      <c r="R4" s="21"/>
      <c r="S4" s="21"/>
      <c r="T4" s="243"/>
      <c r="U4" s="243"/>
      <c r="V4" s="243"/>
      <c r="W4" s="243"/>
    </row>
    <row r="5" spans="1:12" ht="183" customHeight="1">
      <c r="A5" s="18"/>
      <c r="B5" s="18"/>
      <c r="C5" s="244" t="s">
        <v>73</v>
      </c>
      <c r="D5" s="244"/>
      <c r="E5" s="244"/>
      <c r="F5" s="244"/>
      <c r="G5" s="244"/>
      <c r="H5" s="244"/>
      <c r="I5" s="244"/>
      <c r="J5" s="244"/>
      <c r="K5" s="244"/>
      <c r="L5" s="244"/>
    </row>
    <row r="6" spans="1:12" ht="19.5" customHeight="1">
      <c r="A6" s="24" t="s">
        <v>74</v>
      </c>
      <c r="C6" s="23"/>
      <c r="D6" s="23"/>
      <c r="E6" s="23"/>
      <c r="F6" s="23"/>
      <c r="G6" s="23"/>
      <c r="H6" s="23"/>
      <c r="I6" s="23"/>
      <c r="J6" s="23"/>
      <c r="K6" s="23"/>
      <c r="L6" s="23"/>
    </row>
    <row r="7" spans="1:9" ht="11.25" customHeight="1">
      <c r="A7" s="249"/>
      <c r="B7" s="249"/>
      <c r="C7" s="249"/>
      <c r="D7" s="249"/>
      <c r="E7" s="249"/>
      <c r="F7" s="249"/>
      <c r="G7" s="249"/>
      <c r="H7" s="249"/>
      <c r="I7" s="249"/>
    </row>
    <row r="8" spans="1:16" s="27" customFormat="1" ht="15" customHeight="1">
      <c r="A8" s="241" t="s">
        <v>6</v>
      </c>
      <c r="B8" s="241" t="s">
        <v>7</v>
      </c>
      <c r="C8" s="241"/>
      <c r="D8" s="241" t="s">
        <v>8</v>
      </c>
      <c r="E8" s="241" t="s">
        <v>9</v>
      </c>
      <c r="F8" s="218" t="s">
        <v>10</v>
      </c>
      <c r="G8" s="241" t="s">
        <v>11</v>
      </c>
      <c r="H8" s="241"/>
      <c r="I8" s="241"/>
      <c r="J8" s="218" t="s">
        <v>75</v>
      </c>
      <c r="K8" s="245" t="s">
        <v>13</v>
      </c>
      <c r="L8" s="245"/>
      <c r="M8" s="26"/>
      <c r="N8" s="26"/>
      <c r="O8" s="26"/>
      <c r="P8" s="26"/>
    </row>
    <row r="9" spans="1:16" s="29" customFormat="1" ht="15" customHeight="1">
      <c r="A9" s="241"/>
      <c r="B9" s="241"/>
      <c r="C9" s="241"/>
      <c r="D9" s="241"/>
      <c r="E9" s="241"/>
      <c r="F9" s="218"/>
      <c r="G9" s="106" t="s">
        <v>76</v>
      </c>
      <c r="H9" s="106" t="s">
        <v>15</v>
      </c>
      <c r="I9" s="106" t="s">
        <v>16</v>
      </c>
      <c r="J9" s="218"/>
      <c r="K9" s="107" t="s">
        <v>17</v>
      </c>
      <c r="L9" s="107" t="s">
        <v>18</v>
      </c>
      <c r="M9" s="28"/>
      <c r="N9" s="28"/>
      <c r="O9" s="28"/>
      <c r="P9" s="28"/>
    </row>
    <row r="10" spans="1:16" s="29" customFormat="1" ht="15" customHeight="1">
      <c r="A10" s="246" t="s">
        <v>77</v>
      </c>
      <c r="B10" s="246"/>
      <c r="C10" s="246"/>
      <c r="D10" s="246"/>
      <c r="E10" s="246"/>
      <c r="F10" s="246"/>
      <c r="G10" s="246"/>
      <c r="H10" s="246"/>
      <c r="I10" s="246"/>
      <c r="J10" s="246"/>
      <c r="K10" s="246"/>
      <c r="L10" s="246"/>
      <c r="M10" s="28"/>
      <c r="N10" s="28"/>
      <c r="O10" s="28"/>
      <c r="P10" s="28"/>
    </row>
    <row r="11" spans="1:30" s="34" customFormat="1" ht="15" customHeight="1">
      <c r="A11" s="108" t="s">
        <v>78</v>
      </c>
      <c r="B11" s="247" t="s">
        <v>79</v>
      </c>
      <c r="C11" s="247"/>
      <c r="D11" s="108"/>
      <c r="E11" s="108"/>
      <c r="F11" s="108">
        <v>2</v>
      </c>
      <c r="G11" s="108">
        <v>500</v>
      </c>
      <c r="H11" s="108">
        <v>800</v>
      </c>
      <c r="I11" s="108" t="s">
        <v>22</v>
      </c>
      <c r="J11" s="248">
        <v>350</v>
      </c>
      <c r="K11" s="99">
        <v>7715.4</v>
      </c>
      <c r="L11" s="99">
        <v>10296.83</v>
      </c>
      <c r="M11" s="25"/>
      <c r="N11" s="30"/>
      <c r="O11" s="31"/>
      <c r="P11" s="32"/>
      <c r="Q11" s="25"/>
      <c r="R11" s="25"/>
      <c r="S11" s="33"/>
      <c r="T11" s="33"/>
      <c r="U11" s="33"/>
      <c r="V11" s="33"/>
      <c r="W11" s="33"/>
      <c r="X11" s="33"/>
      <c r="Y11" s="33"/>
      <c r="Z11" s="33"/>
      <c r="AA11" s="33"/>
      <c r="AB11" s="33"/>
      <c r="AC11" s="33"/>
      <c r="AD11" s="33"/>
    </row>
    <row r="12" spans="1:30" s="34" customFormat="1" ht="15" customHeight="1">
      <c r="A12" s="108" t="s">
        <v>80</v>
      </c>
      <c r="B12" s="247"/>
      <c r="C12" s="247"/>
      <c r="D12" s="108"/>
      <c r="E12" s="108"/>
      <c r="F12" s="108">
        <v>2</v>
      </c>
      <c r="G12" s="108">
        <v>500</v>
      </c>
      <c r="H12" s="108">
        <v>1000</v>
      </c>
      <c r="I12" s="108" t="s">
        <v>22</v>
      </c>
      <c r="J12" s="248"/>
      <c r="K12" s="99">
        <v>7842.45</v>
      </c>
      <c r="L12" s="99">
        <v>10423.88</v>
      </c>
      <c r="M12" s="25"/>
      <c r="N12" s="30"/>
      <c r="O12" s="31"/>
      <c r="P12" s="32"/>
      <c r="Q12" s="25"/>
      <c r="R12" s="25"/>
      <c r="S12" s="33"/>
      <c r="T12" s="33"/>
      <c r="U12" s="33"/>
      <c r="V12" s="33"/>
      <c r="W12" s="33"/>
      <c r="X12" s="33"/>
      <c r="Y12" s="33"/>
      <c r="Z12" s="33"/>
      <c r="AA12" s="33"/>
      <c r="AB12" s="33"/>
      <c r="AC12" s="33"/>
      <c r="AD12" s="33"/>
    </row>
    <row r="13" spans="1:30" s="35" customFormat="1" ht="15" customHeight="1">
      <c r="A13" s="108" t="s">
        <v>81</v>
      </c>
      <c r="B13" s="247"/>
      <c r="C13" s="247"/>
      <c r="D13" s="109"/>
      <c r="E13" s="109"/>
      <c r="F13" s="109"/>
      <c r="G13" s="108">
        <v>500</v>
      </c>
      <c r="H13" s="108">
        <v>1200</v>
      </c>
      <c r="I13" s="108" t="s">
        <v>22</v>
      </c>
      <c r="J13" s="248"/>
      <c r="K13" s="99">
        <v>7969.5</v>
      </c>
      <c r="L13" s="99">
        <v>10550.93</v>
      </c>
      <c r="M13" s="25"/>
      <c r="N13" s="30"/>
      <c r="O13" s="31"/>
      <c r="P13" s="32"/>
      <c r="Q13" s="25"/>
      <c r="R13" s="25"/>
      <c r="S13" s="17"/>
      <c r="T13" s="17"/>
      <c r="U13" s="17"/>
      <c r="V13" s="17"/>
      <c r="W13" s="17"/>
      <c r="X13" s="17"/>
      <c r="Y13" s="17"/>
      <c r="Z13" s="17"/>
      <c r="AA13" s="17"/>
      <c r="AB13" s="17"/>
      <c r="AC13" s="17"/>
      <c r="AD13" s="17"/>
    </row>
    <row r="14" spans="1:30" s="35" customFormat="1" ht="15" customHeight="1">
      <c r="A14" s="108" t="s">
        <v>82</v>
      </c>
      <c r="B14" s="247"/>
      <c r="C14" s="247"/>
      <c r="D14" s="109"/>
      <c r="E14" s="109"/>
      <c r="F14" s="109"/>
      <c r="G14" s="108">
        <v>500</v>
      </c>
      <c r="H14" s="108">
        <v>1500</v>
      </c>
      <c r="I14" s="108" t="s">
        <v>22</v>
      </c>
      <c r="J14" s="248"/>
      <c r="K14" s="99">
        <v>8379.53</v>
      </c>
      <c r="L14" s="99">
        <v>11030.25</v>
      </c>
      <c r="M14" s="25"/>
      <c r="N14" s="30"/>
      <c r="O14" s="31"/>
      <c r="P14" s="32"/>
      <c r="Q14" s="25"/>
      <c r="R14" s="25"/>
      <c r="S14" s="17"/>
      <c r="T14" s="17"/>
      <c r="U14" s="17"/>
      <c r="V14" s="17"/>
      <c r="W14" s="17"/>
      <c r="X14" s="17"/>
      <c r="Y14" s="17"/>
      <c r="Z14" s="17"/>
      <c r="AA14" s="17"/>
      <c r="AB14" s="17"/>
      <c r="AC14" s="17"/>
      <c r="AD14" s="17"/>
    </row>
    <row r="15" spans="1:30" s="35" customFormat="1" ht="15" customHeight="1">
      <c r="A15" s="108" t="s">
        <v>83</v>
      </c>
      <c r="B15" s="247"/>
      <c r="C15" s="247"/>
      <c r="D15" s="109"/>
      <c r="E15" s="109"/>
      <c r="F15" s="109"/>
      <c r="G15" s="108">
        <v>500</v>
      </c>
      <c r="H15" s="108">
        <v>1800</v>
      </c>
      <c r="I15" s="108" t="s">
        <v>22</v>
      </c>
      <c r="J15" s="248"/>
      <c r="K15" s="99">
        <v>9950.33</v>
      </c>
      <c r="L15" s="99">
        <v>12705</v>
      </c>
      <c r="M15" s="25"/>
      <c r="N15" s="30"/>
      <c r="O15" s="31"/>
      <c r="P15" s="32"/>
      <c r="Q15" s="25"/>
      <c r="R15" s="25"/>
      <c r="S15" s="17"/>
      <c r="T15" s="17"/>
      <c r="U15" s="17"/>
      <c r="V15" s="17"/>
      <c r="W15" s="17"/>
      <c r="X15" s="17"/>
      <c r="Y15" s="17"/>
      <c r="Z15" s="17"/>
      <c r="AA15" s="17"/>
      <c r="AB15" s="17"/>
      <c r="AC15" s="17"/>
      <c r="AD15" s="17"/>
    </row>
    <row r="16" spans="1:18" ht="15" customHeight="1">
      <c r="A16" s="110" t="s">
        <v>84</v>
      </c>
      <c r="B16" s="251" t="s">
        <v>85</v>
      </c>
      <c r="C16" s="251"/>
      <c r="D16" s="111"/>
      <c r="E16" s="111"/>
      <c r="F16" s="111"/>
      <c r="G16" s="110">
        <v>700</v>
      </c>
      <c r="H16" s="110">
        <v>1200</v>
      </c>
      <c r="I16" s="110" t="s">
        <v>22</v>
      </c>
      <c r="J16" s="252">
        <v>350</v>
      </c>
      <c r="K16" s="99">
        <v>8391.08</v>
      </c>
      <c r="L16" s="99">
        <v>10926.3</v>
      </c>
      <c r="M16" s="25"/>
      <c r="N16" s="30"/>
      <c r="O16" s="31"/>
      <c r="P16" s="32"/>
      <c r="Q16" s="25"/>
      <c r="R16" s="25"/>
    </row>
    <row r="17" spans="1:18" ht="15" customHeight="1">
      <c r="A17" s="110" t="s">
        <v>86</v>
      </c>
      <c r="B17" s="251"/>
      <c r="C17" s="251"/>
      <c r="D17" s="111"/>
      <c r="E17" s="111"/>
      <c r="F17" s="111"/>
      <c r="G17" s="110">
        <v>700</v>
      </c>
      <c r="H17" s="110">
        <v>1500</v>
      </c>
      <c r="I17" s="110" t="s">
        <v>22</v>
      </c>
      <c r="J17" s="252"/>
      <c r="K17" s="99">
        <v>8824.2</v>
      </c>
      <c r="L17" s="99">
        <v>11607.75</v>
      </c>
      <c r="M17" s="25"/>
      <c r="N17" s="30"/>
      <c r="O17" s="31"/>
      <c r="P17" s="32"/>
      <c r="Q17" s="25"/>
      <c r="R17" s="25"/>
    </row>
    <row r="18" spans="1:18" ht="15" customHeight="1">
      <c r="A18" s="110" t="s">
        <v>87</v>
      </c>
      <c r="B18" s="251"/>
      <c r="C18" s="251"/>
      <c r="D18" s="111"/>
      <c r="E18" s="111"/>
      <c r="F18" s="111"/>
      <c r="G18" s="110">
        <v>700</v>
      </c>
      <c r="H18" s="110">
        <v>1800</v>
      </c>
      <c r="I18" s="110" t="s">
        <v>22</v>
      </c>
      <c r="J18" s="252"/>
      <c r="K18" s="99">
        <v>10475.85</v>
      </c>
      <c r="L18" s="99">
        <v>13374.9</v>
      </c>
      <c r="M18" s="25"/>
      <c r="N18" s="30"/>
      <c r="O18" s="31"/>
      <c r="P18" s="32"/>
      <c r="Q18" s="25"/>
      <c r="R18" s="25"/>
    </row>
    <row r="19" spans="1:18" ht="15" customHeight="1">
      <c r="A19" s="110" t="s">
        <v>88</v>
      </c>
      <c r="B19" s="251" t="s">
        <v>85</v>
      </c>
      <c r="C19" s="251"/>
      <c r="D19" s="111"/>
      <c r="E19" s="111"/>
      <c r="F19" s="111"/>
      <c r="G19" s="110">
        <v>900</v>
      </c>
      <c r="H19" s="110">
        <v>1200</v>
      </c>
      <c r="I19" s="110" t="s">
        <v>22</v>
      </c>
      <c r="J19" s="252">
        <v>350</v>
      </c>
      <c r="K19" s="99">
        <v>10071.6</v>
      </c>
      <c r="L19" s="99">
        <v>13120.8</v>
      </c>
      <c r="M19" s="25"/>
      <c r="N19" s="30"/>
      <c r="O19" s="31"/>
      <c r="P19" s="32"/>
      <c r="Q19" s="25"/>
      <c r="R19" s="25"/>
    </row>
    <row r="20" spans="1:18" ht="15" customHeight="1">
      <c r="A20" s="110" t="s">
        <v>89</v>
      </c>
      <c r="B20" s="251"/>
      <c r="C20" s="251"/>
      <c r="D20" s="111"/>
      <c r="E20" s="111"/>
      <c r="F20" s="111"/>
      <c r="G20" s="110">
        <v>900</v>
      </c>
      <c r="H20" s="110">
        <v>1500</v>
      </c>
      <c r="I20" s="110" t="s">
        <v>22</v>
      </c>
      <c r="J20" s="252"/>
      <c r="K20" s="99">
        <v>10602.9</v>
      </c>
      <c r="L20" s="99">
        <v>13883.1</v>
      </c>
      <c r="M20" s="25"/>
      <c r="N20" s="30"/>
      <c r="O20" s="31"/>
      <c r="P20" s="32"/>
      <c r="Q20" s="25"/>
      <c r="R20" s="25"/>
    </row>
    <row r="21" spans="1:18" ht="15" customHeight="1">
      <c r="A21" s="110" t="s">
        <v>90</v>
      </c>
      <c r="B21" s="251"/>
      <c r="C21" s="251"/>
      <c r="D21" s="111"/>
      <c r="E21" s="111"/>
      <c r="F21" s="111"/>
      <c r="G21" s="110">
        <v>900</v>
      </c>
      <c r="H21" s="110">
        <v>1800</v>
      </c>
      <c r="I21" s="110" t="s">
        <v>22</v>
      </c>
      <c r="J21" s="252"/>
      <c r="K21" s="99">
        <v>12618.38</v>
      </c>
      <c r="L21" s="99">
        <v>16401</v>
      </c>
      <c r="M21" s="25"/>
      <c r="N21" s="30"/>
      <c r="O21" s="31"/>
      <c r="P21" s="32"/>
      <c r="Q21" s="25"/>
      <c r="R21" s="25"/>
    </row>
    <row r="22" spans="1:18" ht="15" customHeight="1">
      <c r="A22" s="250" t="s">
        <v>46</v>
      </c>
      <c r="B22" s="250"/>
      <c r="C22" s="250"/>
      <c r="D22" s="250"/>
      <c r="E22" s="250"/>
      <c r="F22" s="250"/>
      <c r="G22" s="250"/>
      <c r="H22" s="250"/>
      <c r="I22" s="250"/>
      <c r="J22" s="250"/>
      <c r="K22" s="250"/>
      <c r="L22" s="250"/>
      <c r="Q22" s="25"/>
      <c r="R22" s="25"/>
    </row>
    <row r="23" spans="1:18" ht="15" customHeight="1">
      <c r="A23" s="110" t="s">
        <v>91</v>
      </c>
      <c r="B23" s="251" t="s">
        <v>48</v>
      </c>
      <c r="C23" s="251"/>
      <c r="D23" s="111"/>
      <c r="E23" s="111"/>
      <c r="F23" s="111"/>
      <c r="G23" s="110">
        <v>700</v>
      </c>
      <c r="H23" s="110">
        <v>1200</v>
      </c>
      <c r="I23" s="110" t="s">
        <v>22</v>
      </c>
      <c r="J23" s="232" t="s">
        <v>92</v>
      </c>
      <c r="K23" s="99">
        <v>12618.38</v>
      </c>
      <c r="L23" s="99">
        <v>16406.78</v>
      </c>
      <c r="N23" s="30"/>
      <c r="O23" s="30"/>
      <c r="Q23" s="25"/>
      <c r="R23" s="25"/>
    </row>
    <row r="24" spans="1:18" ht="15" customHeight="1">
      <c r="A24" s="110" t="s">
        <v>93</v>
      </c>
      <c r="B24" s="251"/>
      <c r="C24" s="251"/>
      <c r="D24" s="111"/>
      <c r="E24" s="111"/>
      <c r="F24" s="111"/>
      <c r="G24" s="110">
        <v>700</v>
      </c>
      <c r="H24" s="110">
        <v>1500</v>
      </c>
      <c r="I24" s="110" t="s">
        <v>22</v>
      </c>
      <c r="J24" s="232"/>
      <c r="K24" s="99">
        <v>13484.63</v>
      </c>
      <c r="L24" s="99">
        <v>17798.55</v>
      </c>
      <c r="N24" s="30"/>
      <c r="O24" s="30"/>
      <c r="Q24" s="25"/>
      <c r="R24" s="25"/>
    </row>
    <row r="25" spans="1:18" ht="15" customHeight="1">
      <c r="A25" s="110" t="s">
        <v>94</v>
      </c>
      <c r="B25" s="251"/>
      <c r="C25" s="251"/>
      <c r="D25" s="111"/>
      <c r="E25" s="111"/>
      <c r="F25" s="111"/>
      <c r="G25" s="110">
        <v>700</v>
      </c>
      <c r="H25" s="110">
        <v>1800</v>
      </c>
      <c r="I25" s="110" t="s">
        <v>22</v>
      </c>
      <c r="J25" s="232"/>
      <c r="K25" s="99">
        <v>15274.88</v>
      </c>
      <c r="L25" s="99">
        <v>19860.23</v>
      </c>
      <c r="N25" s="30"/>
      <c r="O25" s="30"/>
      <c r="Q25" s="25"/>
      <c r="R25" s="25"/>
    </row>
    <row r="26" spans="1:18" ht="15" customHeight="1">
      <c r="A26" s="110" t="s">
        <v>95</v>
      </c>
      <c r="B26" s="251" t="s">
        <v>48</v>
      </c>
      <c r="C26" s="251"/>
      <c r="D26" s="111"/>
      <c r="E26" s="111"/>
      <c r="F26" s="111"/>
      <c r="G26" s="110">
        <v>900</v>
      </c>
      <c r="H26" s="110">
        <v>1200</v>
      </c>
      <c r="I26" s="110" t="s">
        <v>22</v>
      </c>
      <c r="J26" s="232" t="s">
        <v>92</v>
      </c>
      <c r="K26" s="99">
        <v>15142.05</v>
      </c>
      <c r="L26" s="99">
        <v>19686.98</v>
      </c>
      <c r="N26" s="30"/>
      <c r="O26" s="30"/>
      <c r="Q26" s="25"/>
      <c r="R26" s="25"/>
    </row>
    <row r="27" spans="1:18" ht="15" customHeight="1">
      <c r="A27" s="110" t="s">
        <v>96</v>
      </c>
      <c r="B27" s="251"/>
      <c r="C27" s="251"/>
      <c r="D27" s="111"/>
      <c r="E27" s="111"/>
      <c r="F27" s="111"/>
      <c r="G27" s="110">
        <v>900</v>
      </c>
      <c r="H27" s="110">
        <v>1500</v>
      </c>
      <c r="I27" s="110" t="s">
        <v>22</v>
      </c>
      <c r="J27" s="232"/>
      <c r="K27" s="99">
        <v>16204.65</v>
      </c>
      <c r="L27" s="99">
        <v>21055.65</v>
      </c>
      <c r="N27" s="30"/>
      <c r="O27" s="30"/>
      <c r="Q27" s="25"/>
      <c r="R27" s="25"/>
    </row>
    <row r="28" spans="1:18" ht="15" customHeight="1">
      <c r="A28" s="110" t="s">
        <v>97</v>
      </c>
      <c r="B28" s="251"/>
      <c r="C28" s="251"/>
      <c r="D28" s="111"/>
      <c r="E28" s="111"/>
      <c r="F28" s="111"/>
      <c r="G28" s="110">
        <v>900</v>
      </c>
      <c r="H28" s="110">
        <v>1800</v>
      </c>
      <c r="I28" s="110" t="s">
        <v>22</v>
      </c>
      <c r="J28" s="232"/>
      <c r="K28" s="99">
        <v>18329.85</v>
      </c>
      <c r="L28" s="99">
        <v>23844.98</v>
      </c>
      <c r="N28" s="30"/>
      <c r="O28" s="30"/>
      <c r="Q28" s="25"/>
      <c r="R28" s="25"/>
    </row>
    <row r="29" spans="1:18" ht="15" customHeight="1">
      <c r="A29" s="250" t="s">
        <v>59</v>
      </c>
      <c r="B29" s="250"/>
      <c r="C29" s="250"/>
      <c r="D29" s="250"/>
      <c r="E29" s="250"/>
      <c r="F29" s="250"/>
      <c r="G29" s="250"/>
      <c r="H29" s="250"/>
      <c r="I29" s="250"/>
      <c r="J29" s="250"/>
      <c r="K29" s="250"/>
      <c r="L29" s="250"/>
      <c r="Q29" s="25"/>
      <c r="R29" s="25"/>
    </row>
    <row r="30" spans="1:18" ht="15" customHeight="1">
      <c r="A30" s="110" t="s">
        <v>98</v>
      </c>
      <c r="B30" s="254" t="s">
        <v>48</v>
      </c>
      <c r="C30" s="254"/>
      <c r="D30" s="111"/>
      <c r="E30" s="111"/>
      <c r="F30" s="111"/>
      <c r="G30" s="110">
        <v>700</v>
      </c>
      <c r="H30" s="110">
        <v>1200</v>
      </c>
      <c r="I30" s="110" t="s">
        <v>22</v>
      </c>
      <c r="J30" s="255" t="s">
        <v>92</v>
      </c>
      <c r="K30" s="112">
        <v>13016.85</v>
      </c>
      <c r="L30" s="112">
        <v>16938.08</v>
      </c>
      <c r="N30" s="36"/>
      <c r="O30" s="36"/>
      <c r="Q30" s="25"/>
      <c r="R30" s="25"/>
    </row>
    <row r="31" spans="1:18" ht="15" customHeight="1">
      <c r="A31" s="110" t="s">
        <v>99</v>
      </c>
      <c r="B31" s="254"/>
      <c r="C31" s="254"/>
      <c r="D31" s="111"/>
      <c r="E31" s="111"/>
      <c r="F31" s="111"/>
      <c r="G31" s="110">
        <v>700</v>
      </c>
      <c r="H31" s="110">
        <v>1500</v>
      </c>
      <c r="I31" s="110" t="s">
        <v>22</v>
      </c>
      <c r="J31" s="255"/>
      <c r="K31" s="112">
        <v>13883.1</v>
      </c>
      <c r="L31" s="112">
        <v>18133.5</v>
      </c>
      <c r="N31" s="36"/>
      <c r="O31" s="36"/>
      <c r="Q31" s="25"/>
      <c r="R31" s="25"/>
    </row>
    <row r="32" spans="1:18" ht="15" customHeight="1">
      <c r="A32" s="110" t="s">
        <v>100</v>
      </c>
      <c r="B32" s="254"/>
      <c r="C32" s="254"/>
      <c r="D32" s="111"/>
      <c r="E32" s="111"/>
      <c r="F32" s="111"/>
      <c r="G32" s="110">
        <v>700</v>
      </c>
      <c r="H32" s="110">
        <v>1800</v>
      </c>
      <c r="I32" s="110" t="s">
        <v>22</v>
      </c>
      <c r="J32" s="255"/>
      <c r="K32" s="112">
        <v>15673.35</v>
      </c>
      <c r="L32" s="112">
        <v>20391.53</v>
      </c>
      <c r="N32" s="36"/>
      <c r="O32" s="36"/>
      <c r="Q32" s="25"/>
      <c r="R32" s="25"/>
    </row>
    <row r="33" spans="1:18" ht="15" customHeight="1">
      <c r="A33" s="110" t="s">
        <v>101</v>
      </c>
      <c r="B33" s="254" t="s">
        <v>48</v>
      </c>
      <c r="C33" s="254"/>
      <c r="D33" s="111"/>
      <c r="E33" s="111"/>
      <c r="F33" s="111"/>
      <c r="G33" s="110">
        <v>900</v>
      </c>
      <c r="H33" s="110">
        <v>1200</v>
      </c>
      <c r="I33" s="110" t="s">
        <v>22</v>
      </c>
      <c r="J33" s="232" t="s">
        <v>92</v>
      </c>
      <c r="K33" s="112">
        <v>15621.38</v>
      </c>
      <c r="L33" s="112">
        <v>20322.23</v>
      </c>
      <c r="N33" s="36"/>
      <c r="O33" s="36"/>
      <c r="Q33" s="25"/>
      <c r="R33" s="25"/>
    </row>
    <row r="34" spans="1:18" ht="15" customHeight="1">
      <c r="A34" s="110" t="s">
        <v>102</v>
      </c>
      <c r="B34" s="254"/>
      <c r="C34" s="254"/>
      <c r="D34" s="111"/>
      <c r="E34" s="111"/>
      <c r="F34" s="111"/>
      <c r="G34" s="110">
        <v>900</v>
      </c>
      <c r="H34" s="110">
        <v>1500</v>
      </c>
      <c r="I34" s="110" t="s">
        <v>22</v>
      </c>
      <c r="J34" s="232"/>
      <c r="K34" s="112">
        <v>16672.43</v>
      </c>
      <c r="L34" s="112">
        <v>21719.78</v>
      </c>
      <c r="N34" s="36"/>
      <c r="O34" s="36"/>
      <c r="Q34" s="25"/>
      <c r="R34" s="25"/>
    </row>
    <row r="35" spans="1:18" ht="15" customHeight="1">
      <c r="A35" s="110" t="s">
        <v>103</v>
      </c>
      <c r="B35" s="254"/>
      <c r="C35" s="254"/>
      <c r="D35" s="111"/>
      <c r="E35" s="111"/>
      <c r="F35" s="111"/>
      <c r="G35" s="110">
        <v>900</v>
      </c>
      <c r="H35" s="110">
        <v>1800</v>
      </c>
      <c r="I35" s="110" t="s">
        <v>22</v>
      </c>
      <c r="J35" s="232"/>
      <c r="K35" s="112">
        <v>18797.63</v>
      </c>
      <c r="L35" s="112">
        <v>24439.8</v>
      </c>
      <c r="N35" s="36"/>
      <c r="O35" s="36"/>
      <c r="Q35" s="25"/>
      <c r="R35" s="25"/>
    </row>
    <row r="36" spans="1:18" ht="15" customHeight="1">
      <c r="A36" s="256" t="s">
        <v>104</v>
      </c>
      <c r="B36" s="256"/>
      <c r="C36" s="256"/>
      <c r="D36" s="256"/>
      <c r="E36" s="256"/>
      <c r="F36" s="256"/>
      <c r="G36" s="256"/>
      <c r="H36" s="256"/>
      <c r="I36" s="256"/>
      <c r="J36" s="256"/>
      <c r="K36" s="256"/>
      <c r="L36" s="256"/>
      <c r="Q36" s="25"/>
      <c r="R36" s="25"/>
    </row>
    <row r="37" spans="1:18" ht="15" customHeight="1">
      <c r="A37" s="110" t="s">
        <v>105</v>
      </c>
      <c r="B37" s="254" t="s">
        <v>106</v>
      </c>
      <c r="C37" s="254"/>
      <c r="D37" s="110">
        <v>19</v>
      </c>
      <c r="E37" s="110">
        <v>0.07</v>
      </c>
      <c r="F37" s="110">
        <v>2</v>
      </c>
      <c r="G37" s="110">
        <v>500</v>
      </c>
      <c r="H37" s="110">
        <v>800</v>
      </c>
      <c r="I37" s="110" t="s">
        <v>22</v>
      </c>
      <c r="J37" s="110"/>
      <c r="K37" s="99">
        <v>3788.4</v>
      </c>
      <c r="L37" s="99">
        <v>5301.45</v>
      </c>
      <c r="M37" s="25"/>
      <c r="N37" s="30"/>
      <c r="O37" s="30"/>
      <c r="P37" s="32"/>
      <c r="Q37" s="25"/>
      <c r="R37" s="25"/>
    </row>
    <row r="38" spans="1:18" ht="15" customHeight="1">
      <c r="A38" s="110" t="s">
        <v>107</v>
      </c>
      <c r="B38" s="254"/>
      <c r="C38" s="254"/>
      <c r="D38" s="110">
        <v>20</v>
      </c>
      <c r="E38" s="110">
        <v>0.07</v>
      </c>
      <c r="F38" s="110">
        <v>2</v>
      </c>
      <c r="G38" s="110">
        <v>500</v>
      </c>
      <c r="H38" s="110">
        <v>1000</v>
      </c>
      <c r="I38" s="110" t="s">
        <v>22</v>
      </c>
      <c r="J38" s="110"/>
      <c r="K38" s="99">
        <v>3915.45</v>
      </c>
      <c r="L38" s="99">
        <v>5428.5</v>
      </c>
      <c r="M38" s="25"/>
      <c r="N38" s="30"/>
      <c r="O38" s="30"/>
      <c r="P38" s="32"/>
      <c r="Q38" s="25"/>
      <c r="R38" s="25"/>
    </row>
    <row r="39" spans="1:18" s="18" customFormat="1" ht="15" customHeight="1">
      <c r="A39" s="110" t="s">
        <v>108</v>
      </c>
      <c r="B39" s="254"/>
      <c r="C39" s="254"/>
      <c r="D39" s="110">
        <v>21</v>
      </c>
      <c r="E39" s="110">
        <v>0.07</v>
      </c>
      <c r="F39" s="110">
        <v>2</v>
      </c>
      <c r="G39" s="110">
        <v>500</v>
      </c>
      <c r="H39" s="110">
        <v>1200</v>
      </c>
      <c r="I39" s="110" t="s">
        <v>22</v>
      </c>
      <c r="J39" s="110"/>
      <c r="K39" s="99">
        <v>4042.5</v>
      </c>
      <c r="L39" s="99">
        <v>5555.55</v>
      </c>
      <c r="M39" s="25"/>
      <c r="N39" s="30"/>
      <c r="O39" s="30"/>
      <c r="P39" s="32"/>
      <c r="Q39" s="25"/>
      <c r="R39" s="25"/>
    </row>
    <row r="40" spans="1:18" s="33" customFormat="1" ht="15" customHeight="1">
      <c r="A40" s="253" t="s">
        <v>109</v>
      </c>
      <c r="B40" s="253"/>
      <c r="C40" s="253"/>
      <c r="D40" s="253"/>
      <c r="E40" s="253"/>
      <c r="F40" s="253"/>
      <c r="G40" s="253"/>
      <c r="H40" s="253"/>
      <c r="I40" s="253"/>
      <c r="J40" s="253"/>
      <c r="K40" s="253"/>
      <c r="L40" s="253"/>
      <c r="M40" s="25"/>
      <c r="N40" s="25"/>
      <c r="O40" s="25"/>
      <c r="P40" s="25"/>
      <c r="Q40" s="25"/>
      <c r="R40" s="25"/>
    </row>
    <row r="41" spans="1:16" s="33" customFormat="1" ht="19.5" customHeight="1">
      <c r="A41" s="234" t="s">
        <v>71</v>
      </c>
      <c r="B41" s="234"/>
      <c r="C41" s="234"/>
      <c r="D41" s="234"/>
      <c r="E41" s="234"/>
      <c r="F41" s="234"/>
      <c r="G41" s="234"/>
      <c r="H41" s="234"/>
      <c r="I41" s="234"/>
      <c r="J41" s="234"/>
      <c r="K41" s="234"/>
      <c r="L41" s="234"/>
      <c r="M41" s="25"/>
      <c r="N41" s="25"/>
      <c r="O41" s="25"/>
      <c r="P41" s="25"/>
    </row>
    <row r="42" spans="1:16" s="33" customFormat="1" ht="19.5" customHeight="1">
      <c r="A42" s="17"/>
      <c r="B42" s="17"/>
      <c r="C42" s="17"/>
      <c r="D42" s="17"/>
      <c r="E42" s="17"/>
      <c r="F42" s="17"/>
      <c r="G42" s="17"/>
      <c r="H42" s="17"/>
      <c r="I42" s="17"/>
      <c r="J42" s="17"/>
      <c r="K42" s="17"/>
      <c r="L42" s="17"/>
      <c r="M42" s="25"/>
      <c r="N42" s="25"/>
      <c r="O42" s="25"/>
      <c r="P42" s="25"/>
    </row>
  </sheetData>
  <sheetProtection/>
  <mergeCells count="44">
    <mergeCell ref="A29:L29"/>
    <mergeCell ref="A40:L40"/>
    <mergeCell ref="A41:L41"/>
    <mergeCell ref="B30:C32"/>
    <mergeCell ref="J30:J32"/>
    <mergeCell ref="B33:C35"/>
    <mergeCell ref="J33:J35"/>
    <mergeCell ref="A36:L36"/>
    <mergeCell ref="B37:C39"/>
    <mergeCell ref="A22:L22"/>
    <mergeCell ref="B23:C25"/>
    <mergeCell ref="J23:J25"/>
    <mergeCell ref="B26:C28"/>
    <mergeCell ref="J26:J28"/>
    <mergeCell ref="B16:C18"/>
    <mergeCell ref="J16:J18"/>
    <mergeCell ref="B19:C21"/>
    <mergeCell ref="J19:J21"/>
    <mergeCell ref="A10:L10"/>
    <mergeCell ref="B11:C15"/>
    <mergeCell ref="J11:J15"/>
    <mergeCell ref="A7:I7"/>
    <mergeCell ref="A8:A9"/>
    <mergeCell ref="B8:C9"/>
    <mergeCell ref="D8:D9"/>
    <mergeCell ref="E8:E9"/>
    <mergeCell ref="F8:F9"/>
    <mergeCell ref="G8:I8"/>
    <mergeCell ref="J3:L4"/>
    <mergeCell ref="T3:U4"/>
    <mergeCell ref="V3:W4"/>
    <mergeCell ref="C5:L5"/>
    <mergeCell ref="J8:J9"/>
    <mergeCell ref="K8:L8"/>
    <mergeCell ref="J2:L2"/>
    <mergeCell ref="O2:S2"/>
    <mergeCell ref="T2:U2"/>
    <mergeCell ref="V2:W2"/>
    <mergeCell ref="B1:D1"/>
    <mergeCell ref="C2:C4"/>
    <mergeCell ref="D2:F2"/>
    <mergeCell ref="G2:I2"/>
    <mergeCell ref="D3:F4"/>
    <mergeCell ref="G3:I4"/>
  </mergeCells>
  <printOptions/>
  <pageMargins left="0.46458333333333335" right="0.1701388888888889" top="0.5" bottom="0.1701388888888889" header="0.5118055555555556" footer="0.5118055555555556"/>
  <pageSetup horizontalDpi="300" verticalDpi="300" orientation="landscape" paperSize="9" scale="77" r:id="rId2"/>
  <rowBreaks count="1" manualBreakCount="1">
    <brk id="21" max="255" man="1"/>
  </rowBreaks>
  <drawing r:id="rId1"/>
</worksheet>
</file>

<file path=xl/worksheets/sheet3.xml><?xml version="1.0" encoding="utf-8"?>
<worksheet xmlns="http://schemas.openxmlformats.org/spreadsheetml/2006/main" xmlns:r="http://schemas.openxmlformats.org/officeDocument/2006/relationships">
  <dimension ref="A1:Q36"/>
  <sheetViews>
    <sheetView view="pageBreakPreview" zoomScale="84" zoomScaleNormal="70" zoomScaleSheetLayoutView="84" zoomScalePageLayoutView="0" workbookViewId="0" topLeftCell="A4">
      <selection activeCell="C2" sqref="C2:C4"/>
    </sheetView>
  </sheetViews>
  <sheetFormatPr defaultColWidth="9.00390625" defaultRowHeight="12.75"/>
  <cols>
    <col min="1" max="1" width="16.375" style="37" customWidth="1"/>
    <col min="2" max="2" width="35.75390625" style="37" customWidth="1"/>
    <col min="3" max="3" width="28.375" style="37" customWidth="1"/>
    <col min="4" max="6" width="15.75390625" style="37" customWidth="1"/>
    <col min="7" max="16384" width="9.125" style="37" customWidth="1"/>
  </cols>
  <sheetData>
    <row r="1" spans="1:12" ht="92.25" customHeight="1">
      <c r="A1" s="38"/>
      <c r="B1" s="258"/>
      <c r="C1" s="258"/>
      <c r="D1" s="258"/>
      <c r="E1" s="258"/>
      <c r="F1" s="19"/>
      <c r="G1" s="19"/>
      <c r="H1" s="19"/>
      <c r="I1" s="19"/>
      <c r="J1" s="19"/>
      <c r="K1" s="19"/>
      <c r="L1" s="19"/>
    </row>
    <row r="2" spans="1:12" ht="24.75" customHeight="1">
      <c r="A2" s="38"/>
      <c r="B2" s="38"/>
      <c r="C2" s="238" t="s">
        <v>0</v>
      </c>
      <c r="D2" s="222" t="s">
        <v>1</v>
      </c>
      <c r="E2" s="222"/>
      <c r="F2" s="222"/>
      <c r="G2" s="222" t="s">
        <v>72</v>
      </c>
      <c r="H2" s="222"/>
      <c r="I2" s="222"/>
      <c r="J2" s="222" t="s">
        <v>3</v>
      </c>
      <c r="K2" s="222"/>
      <c r="L2" s="222"/>
    </row>
    <row r="3" spans="1:12" ht="65.25" customHeight="1">
      <c r="A3" s="38"/>
      <c r="B3" s="38"/>
      <c r="C3" s="238"/>
      <c r="D3" s="239" t="s">
        <v>440</v>
      </c>
      <c r="E3" s="239"/>
      <c r="F3" s="239"/>
      <c r="G3" s="257">
        <v>45780</v>
      </c>
      <c r="H3" s="257"/>
      <c r="I3" s="257"/>
      <c r="J3" s="257">
        <v>50532.83</v>
      </c>
      <c r="K3" s="257"/>
      <c r="L3" s="257"/>
    </row>
    <row r="4" spans="1:12" ht="65.25" customHeight="1">
      <c r="A4" s="38"/>
      <c r="B4" s="38"/>
      <c r="C4" s="238"/>
      <c r="D4" s="239"/>
      <c r="E4" s="239"/>
      <c r="F4" s="239"/>
      <c r="G4" s="257"/>
      <c r="H4" s="257"/>
      <c r="I4" s="257"/>
      <c r="J4" s="257"/>
      <c r="K4" s="257"/>
      <c r="L4" s="257"/>
    </row>
    <row r="5" spans="1:12" ht="134.25" customHeight="1">
      <c r="A5" s="38"/>
      <c r="B5" s="38"/>
      <c r="C5" s="259" t="s">
        <v>441</v>
      </c>
      <c r="D5" s="259"/>
      <c r="E5" s="259"/>
      <c r="F5" s="259"/>
      <c r="G5" s="259"/>
      <c r="H5" s="259"/>
      <c r="I5" s="259"/>
      <c r="J5" s="259"/>
      <c r="K5" s="259"/>
      <c r="L5" s="259"/>
    </row>
    <row r="6" spans="1:12" ht="18.75" customHeight="1">
      <c r="A6" s="39" t="s">
        <v>110</v>
      </c>
      <c r="B6"/>
      <c r="C6" s="40"/>
      <c r="D6" s="40"/>
      <c r="E6" s="40"/>
      <c r="F6" s="40"/>
      <c r="G6" s="40"/>
      <c r="H6" s="40"/>
      <c r="I6" s="40"/>
      <c r="J6" s="40"/>
      <c r="K6" s="40"/>
      <c r="L6" s="40"/>
    </row>
    <row r="7" spans="4:12" ht="12.75">
      <c r="D7" s="41"/>
      <c r="E7" s="41"/>
      <c r="F7" s="41"/>
      <c r="G7" s="41"/>
      <c r="H7" s="41"/>
      <c r="I7" s="41"/>
      <c r="J7" s="41"/>
      <c r="K7" s="41"/>
      <c r="L7" s="41"/>
    </row>
    <row r="8" spans="1:12" s="42" customFormat="1" ht="12.75" customHeight="1">
      <c r="A8" s="221" t="s">
        <v>6</v>
      </c>
      <c r="B8" s="221" t="s">
        <v>7</v>
      </c>
      <c r="C8" s="221"/>
      <c r="D8" s="221" t="s">
        <v>8</v>
      </c>
      <c r="E8" s="221" t="s">
        <v>9</v>
      </c>
      <c r="F8" s="222" t="s">
        <v>10</v>
      </c>
      <c r="G8" s="221" t="s">
        <v>11</v>
      </c>
      <c r="H8" s="221"/>
      <c r="I8" s="221"/>
      <c r="J8" s="221" t="s">
        <v>12</v>
      </c>
      <c r="K8" s="221" t="s">
        <v>13</v>
      </c>
      <c r="L8" s="221"/>
    </row>
    <row r="9" spans="1:12" s="43" customFormat="1" ht="12.75">
      <c r="A9" s="221"/>
      <c r="B9" s="221"/>
      <c r="C9" s="221"/>
      <c r="D9" s="221"/>
      <c r="E9" s="221"/>
      <c r="F9" s="222"/>
      <c r="G9" s="94" t="s">
        <v>76</v>
      </c>
      <c r="H9" s="94" t="s">
        <v>15</v>
      </c>
      <c r="I9" s="94" t="s">
        <v>16</v>
      </c>
      <c r="J9" s="221"/>
      <c r="K9" s="94" t="s">
        <v>17</v>
      </c>
      <c r="L9" s="94" t="s">
        <v>18</v>
      </c>
    </row>
    <row r="10" spans="1:12" s="43" customFormat="1" ht="12.75">
      <c r="A10" s="226" t="s">
        <v>46</v>
      </c>
      <c r="B10" s="226"/>
      <c r="C10" s="226"/>
      <c r="D10" s="226"/>
      <c r="E10" s="226"/>
      <c r="F10" s="226"/>
      <c r="G10" s="226"/>
      <c r="H10" s="226"/>
      <c r="I10" s="226"/>
      <c r="J10" s="226"/>
      <c r="K10" s="226"/>
      <c r="L10" s="226"/>
    </row>
    <row r="11" spans="1:17" ht="16.5" customHeight="1">
      <c r="A11" s="211" t="s">
        <v>111</v>
      </c>
      <c r="B11" s="224" t="s">
        <v>48</v>
      </c>
      <c r="C11" s="224"/>
      <c r="D11" s="210"/>
      <c r="E11" s="210"/>
      <c r="F11" s="210"/>
      <c r="G11" s="207" t="s">
        <v>112</v>
      </c>
      <c r="H11" s="207">
        <v>1200</v>
      </c>
      <c r="I11" s="207" t="s">
        <v>22</v>
      </c>
      <c r="J11" s="261">
        <v>350</v>
      </c>
      <c r="K11" s="212">
        <v>14714.7</v>
      </c>
      <c r="L11" s="212">
        <v>17983.35</v>
      </c>
      <c r="N11" s="45"/>
      <c r="O11" s="45"/>
      <c r="P11" s="46"/>
      <c r="Q11" s="46"/>
    </row>
    <row r="12" spans="1:17" ht="16.5" customHeight="1">
      <c r="A12" s="211" t="s">
        <v>113</v>
      </c>
      <c r="B12" s="224"/>
      <c r="C12" s="224"/>
      <c r="D12" s="210"/>
      <c r="E12" s="210"/>
      <c r="F12" s="210"/>
      <c r="G12" s="207" t="s">
        <v>112</v>
      </c>
      <c r="H12" s="207">
        <v>1500</v>
      </c>
      <c r="I12" s="207" t="s">
        <v>22</v>
      </c>
      <c r="J12" s="261"/>
      <c r="K12" s="212">
        <v>15823.5</v>
      </c>
      <c r="L12" s="212">
        <v>20576.33</v>
      </c>
      <c r="N12" s="45"/>
      <c r="O12" s="45"/>
      <c r="P12" s="46"/>
      <c r="Q12" s="46"/>
    </row>
    <row r="13" spans="1:17" ht="16.5" customHeight="1">
      <c r="A13" s="211" t="s">
        <v>114</v>
      </c>
      <c r="B13" s="224"/>
      <c r="C13" s="224"/>
      <c r="D13" s="210"/>
      <c r="E13" s="210"/>
      <c r="F13" s="210"/>
      <c r="G13" s="207" t="s">
        <v>112</v>
      </c>
      <c r="H13" s="207">
        <v>1800</v>
      </c>
      <c r="I13" s="207" t="s">
        <v>22</v>
      </c>
      <c r="J13" s="261"/>
      <c r="K13" s="212">
        <v>16528.05</v>
      </c>
      <c r="L13" s="212">
        <v>21506.1</v>
      </c>
      <c r="N13" s="45"/>
      <c r="O13" s="45"/>
      <c r="P13" s="46"/>
      <c r="Q13" s="46"/>
    </row>
    <row r="14" spans="1:17" ht="16.5" customHeight="1">
      <c r="A14" s="211" t="s">
        <v>115</v>
      </c>
      <c r="B14" s="224" t="s">
        <v>48</v>
      </c>
      <c r="C14" s="224"/>
      <c r="D14" s="210"/>
      <c r="E14" s="210"/>
      <c r="F14" s="210"/>
      <c r="G14" s="207" t="s">
        <v>116</v>
      </c>
      <c r="H14" s="207">
        <v>1200</v>
      </c>
      <c r="I14" s="207" t="s">
        <v>22</v>
      </c>
      <c r="J14" s="261">
        <v>350</v>
      </c>
      <c r="K14" s="212">
        <v>20824.65</v>
      </c>
      <c r="L14" s="212">
        <v>27130.95</v>
      </c>
      <c r="N14" s="45"/>
      <c r="O14" s="45"/>
      <c r="P14" s="46"/>
      <c r="Q14" s="46"/>
    </row>
    <row r="15" spans="1:17" ht="16.5" customHeight="1">
      <c r="A15" s="211" t="s">
        <v>117</v>
      </c>
      <c r="B15" s="224"/>
      <c r="C15" s="224"/>
      <c r="D15" s="210"/>
      <c r="E15" s="210"/>
      <c r="F15" s="210"/>
      <c r="G15" s="207" t="s">
        <v>116</v>
      </c>
      <c r="H15" s="207">
        <v>1500</v>
      </c>
      <c r="I15" s="207" t="s">
        <v>22</v>
      </c>
      <c r="J15" s="261"/>
      <c r="K15" s="212">
        <v>23030.7</v>
      </c>
      <c r="L15" s="212">
        <v>30030</v>
      </c>
      <c r="N15" s="45"/>
      <c r="O15" s="45"/>
      <c r="P15" s="46"/>
      <c r="Q15" s="46"/>
    </row>
    <row r="16" spans="1:17" ht="16.5" customHeight="1">
      <c r="A16" s="211" t="s">
        <v>118</v>
      </c>
      <c r="B16" s="224"/>
      <c r="C16" s="224"/>
      <c r="D16" s="210"/>
      <c r="E16" s="210"/>
      <c r="F16" s="210"/>
      <c r="G16" s="207" t="s">
        <v>116</v>
      </c>
      <c r="H16" s="207">
        <v>1800</v>
      </c>
      <c r="I16" s="207" t="s">
        <v>22</v>
      </c>
      <c r="J16" s="261"/>
      <c r="K16" s="212">
        <v>25236.75</v>
      </c>
      <c r="L16" s="212">
        <v>32807.78</v>
      </c>
      <c r="N16" s="45"/>
      <c r="O16" s="45"/>
      <c r="P16" s="46"/>
      <c r="Q16" s="46"/>
    </row>
    <row r="17" spans="1:17" s="43" customFormat="1" ht="16.5" customHeight="1">
      <c r="A17" s="226" t="s">
        <v>59</v>
      </c>
      <c r="B17" s="226"/>
      <c r="C17" s="226"/>
      <c r="D17" s="226"/>
      <c r="E17" s="226"/>
      <c r="F17" s="226"/>
      <c r="G17" s="226"/>
      <c r="H17" s="226"/>
      <c r="I17" s="226"/>
      <c r="J17" s="226"/>
      <c r="K17" s="226"/>
      <c r="L17" s="226"/>
      <c r="M17" s="37"/>
      <c r="N17" s="47"/>
      <c r="O17" s="47"/>
      <c r="P17" s="46"/>
      <c r="Q17" s="46"/>
    </row>
    <row r="18" spans="1:17" ht="16.5" customHeight="1">
      <c r="A18" s="113" t="s">
        <v>119</v>
      </c>
      <c r="B18" s="227" t="s">
        <v>48</v>
      </c>
      <c r="C18" s="227"/>
      <c r="D18" s="101"/>
      <c r="E18" s="101"/>
      <c r="F18" s="101"/>
      <c r="G18" s="97">
        <v>700</v>
      </c>
      <c r="H18" s="97">
        <v>1200</v>
      </c>
      <c r="I18" s="97" t="s">
        <v>22</v>
      </c>
      <c r="J18" s="260">
        <v>350</v>
      </c>
      <c r="K18" s="114">
        <v>16025.63</v>
      </c>
      <c r="L18" s="114">
        <v>20824.65</v>
      </c>
      <c r="N18" s="45"/>
      <c r="O18" s="45"/>
      <c r="P18" s="46"/>
      <c r="Q18" s="46"/>
    </row>
    <row r="19" spans="1:17" ht="16.5" customHeight="1">
      <c r="A19" s="113" t="s">
        <v>120</v>
      </c>
      <c r="B19" s="227"/>
      <c r="C19" s="227"/>
      <c r="D19" s="101"/>
      <c r="E19" s="101"/>
      <c r="F19" s="101"/>
      <c r="G19" s="97">
        <v>700</v>
      </c>
      <c r="H19" s="97">
        <v>1500</v>
      </c>
      <c r="I19" s="97" t="s">
        <v>22</v>
      </c>
      <c r="J19" s="260"/>
      <c r="K19" s="114">
        <v>16597.35</v>
      </c>
      <c r="L19" s="114">
        <v>21581.18</v>
      </c>
      <c r="N19" s="45"/>
      <c r="O19" s="45"/>
      <c r="P19" s="46"/>
      <c r="Q19" s="46"/>
    </row>
    <row r="20" spans="1:17" ht="16.5" customHeight="1">
      <c r="A20" s="113" t="s">
        <v>121</v>
      </c>
      <c r="B20" s="227"/>
      <c r="C20" s="227"/>
      <c r="D20" s="101"/>
      <c r="E20" s="101"/>
      <c r="F20" s="101"/>
      <c r="G20" s="97">
        <v>700</v>
      </c>
      <c r="H20" s="97">
        <v>1800</v>
      </c>
      <c r="I20" s="97" t="s">
        <v>22</v>
      </c>
      <c r="J20" s="260"/>
      <c r="K20" s="114">
        <v>17919.83</v>
      </c>
      <c r="L20" s="114">
        <v>23348.33</v>
      </c>
      <c r="N20" s="45"/>
      <c r="O20" s="45"/>
      <c r="P20" s="46"/>
      <c r="Q20" s="46"/>
    </row>
    <row r="21" spans="1:17" ht="16.5" customHeight="1">
      <c r="A21" s="113" t="s">
        <v>122</v>
      </c>
      <c r="B21" s="227" t="s">
        <v>48</v>
      </c>
      <c r="C21" s="227"/>
      <c r="D21" s="101"/>
      <c r="E21" s="101"/>
      <c r="F21" s="101"/>
      <c r="G21" s="97">
        <v>900</v>
      </c>
      <c r="H21" s="97">
        <v>1200</v>
      </c>
      <c r="I21" s="97" t="s">
        <v>22</v>
      </c>
      <c r="J21" s="260">
        <v>350</v>
      </c>
      <c r="K21" s="114">
        <v>21454.13</v>
      </c>
      <c r="L21" s="114">
        <v>27887.48</v>
      </c>
      <c r="N21" s="45"/>
      <c r="O21" s="45"/>
      <c r="P21" s="46"/>
      <c r="Q21" s="46"/>
    </row>
    <row r="22" spans="1:17" ht="16.5" customHeight="1">
      <c r="A22" s="113" t="s">
        <v>123</v>
      </c>
      <c r="B22" s="227"/>
      <c r="C22" s="227"/>
      <c r="D22" s="101"/>
      <c r="E22" s="101"/>
      <c r="F22" s="101"/>
      <c r="G22" s="97">
        <v>900</v>
      </c>
      <c r="H22" s="97">
        <v>1500</v>
      </c>
      <c r="I22" s="97" t="s">
        <v>22</v>
      </c>
      <c r="J22" s="260"/>
      <c r="K22" s="114">
        <v>23660.18</v>
      </c>
      <c r="L22" s="114">
        <v>30792.3</v>
      </c>
      <c r="N22" s="45"/>
      <c r="O22" s="45"/>
      <c r="P22" s="46"/>
      <c r="Q22" s="46"/>
    </row>
    <row r="23" spans="1:17" ht="16.5" customHeight="1">
      <c r="A23" s="113" t="s">
        <v>124</v>
      </c>
      <c r="B23" s="227"/>
      <c r="C23" s="227"/>
      <c r="D23" s="101"/>
      <c r="E23" s="101"/>
      <c r="F23" s="101"/>
      <c r="G23" s="97">
        <v>900</v>
      </c>
      <c r="H23" s="97">
        <v>1800</v>
      </c>
      <c r="I23" s="97" t="s">
        <v>22</v>
      </c>
      <c r="J23" s="260"/>
      <c r="K23" s="114">
        <v>25872</v>
      </c>
      <c r="L23" s="114">
        <v>33627.83</v>
      </c>
      <c r="N23" s="45"/>
      <c r="O23" s="45"/>
      <c r="P23" s="46"/>
      <c r="Q23" s="46"/>
    </row>
    <row r="24" spans="1:17" ht="16.5" customHeight="1">
      <c r="A24" s="226" t="s">
        <v>125</v>
      </c>
      <c r="B24" s="226"/>
      <c r="C24" s="226"/>
      <c r="D24" s="226"/>
      <c r="E24" s="226"/>
      <c r="F24" s="226"/>
      <c r="G24" s="226"/>
      <c r="H24" s="226"/>
      <c r="I24" s="226"/>
      <c r="J24" s="226"/>
      <c r="K24" s="226"/>
      <c r="L24" s="226"/>
      <c r="N24" s="47"/>
      <c r="O24" s="47"/>
      <c r="P24" s="46"/>
      <c r="Q24" s="46"/>
    </row>
    <row r="25" spans="1:17" ht="16.5" customHeight="1">
      <c r="A25" s="113" t="s">
        <v>126</v>
      </c>
      <c r="B25" s="227" t="s">
        <v>127</v>
      </c>
      <c r="C25" s="227"/>
      <c r="D25" s="101"/>
      <c r="E25" s="101"/>
      <c r="F25" s="101"/>
      <c r="G25" s="97">
        <v>300</v>
      </c>
      <c r="H25" s="97">
        <v>1200</v>
      </c>
      <c r="I25" s="97"/>
      <c r="J25" s="260">
        <v>50</v>
      </c>
      <c r="K25" s="115">
        <v>5451.6</v>
      </c>
      <c r="L25" s="115">
        <v>7411.64</v>
      </c>
      <c r="N25" s="48"/>
      <c r="O25" s="48"/>
      <c r="P25" s="46"/>
      <c r="Q25" s="46"/>
    </row>
    <row r="26" spans="1:17" ht="16.5" customHeight="1">
      <c r="A26" s="113" t="s">
        <v>128</v>
      </c>
      <c r="B26" s="227"/>
      <c r="C26" s="227"/>
      <c r="D26" s="101"/>
      <c r="E26" s="101"/>
      <c r="F26" s="101"/>
      <c r="G26" s="97">
        <v>300</v>
      </c>
      <c r="H26" s="97">
        <v>1500</v>
      </c>
      <c r="I26" s="97"/>
      <c r="J26" s="260"/>
      <c r="K26" s="115">
        <v>5498.96</v>
      </c>
      <c r="L26" s="115">
        <v>7604.52</v>
      </c>
      <c r="N26" s="48"/>
      <c r="O26" s="48"/>
      <c r="P26" s="46"/>
      <c r="Q26" s="46"/>
    </row>
    <row r="27" spans="1:17" ht="16.5" customHeight="1">
      <c r="A27" s="113" t="s">
        <v>129</v>
      </c>
      <c r="B27" s="227"/>
      <c r="C27" s="227"/>
      <c r="D27" s="101"/>
      <c r="E27" s="101"/>
      <c r="F27" s="101"/>
      <c r="G27" s="97">
        <v>300</v>
      </c>
      <c r="H27" s="97">
        <v>1800</v>
      </c>
      <c r="I27" s="97"/>
      <c r="J27" s="260"/>
      <c r="K27" s="115">
        <v>5977.13</v>
      </c>
      <c r="L27" s="115">
        <v>8128.89</v>
      </c>
      <c r="N27" s="48"/>
      <c r="O27" s="48"/>
      <c r="P27" s="46"/>
      <c r="Q27" s="46"/>
    </row>
    <row r="28" spans="1:17" ht="16.5" customHeight="1">
      <c r="A28" s="113" t="s">
        <v>130</v>
      </c>
      <c r="B28" s="227" t="s">
        <v>127</v>
      </c>
      <c r="C28" s="227"/>
      <c r="D28" s="101"/>
      <c r="E28" s="101"/>
      <c r="F28" s="101"/>
      <c r="G28" s="97">
        <v>400</v>
      </c>
      <c r="H28" s="97">
        <v>1200</v>
      </c>
      <c r="I28" s="97"/>
      <c r="J28" s="260">
        <v>50</v>
      </c>
      <c r="K28" s="115">
        <v>6025.64</v>
      </c>
      <c r="L28" s="115">
        <v>8249.01</v>
      </c>
      <c r="N28" s="48"/>
      <c r="O28" s="48"/>
      <c r="P28" s="46"/>
      <c r="Q28" s="46"/>
    </row>
    <row r="29" spans="1:17" ht="16.5" customHeight="1">
      <c r="A29" s="113" t="s">
        <v>131</v>
      </c>
      <c r="B29" s="227"/>
      <c r="C29" s="227"/>
      <c r="D29" s="101"/>
      <c r="E29" s="101"/>
      <c r="F29" s="101"/>
      <c r="G29" s="97">
        <v>400</v>
      </c>
      <c r="H29" s="97">
        <v>1500</v>
      </c>
      <c r="I29" s="97"/>
      <c r="J29" s="260"/>
      <c r="K29" s="115">
        <v>6336.33</v>
      </c>
      <c r="L29" s="115">
        <v>8654.42</v>
      </c>
      <c r="N29" s="48"/>
      <c r="O29" s="48"/>
      <c r="P29" s="46"/>
      <c r="Q29" s="46"/>
    </row>
    <row r="30" spans="1:17" ht="16.5" customHeight="1">
      <c r="A30" s="113" t="s">
        <v>132</v>
      </c>
      <c r="B30" s="227"/>
      <c r="C30" s="227"/>
      <c r="D30" s="101"/>
      <c r="E30" s="101"/>
      <c r="F30" s="101"/>
      <c r="G30" s="97">
        <v>400</v>
      </c>
      <c r="H30" s="97">
        <v>1800</v>
      </c>
      <c r="I30" s="97"/>
      <c r="J30" s="260"/>
      <c r="K30" s="115">
        <v>6694.38</v>
      </c>
      <c r="L30" s="115">
        <v>9132.59</v>
      </c>
      <c r="N30" s="48"/>
      <c r="O30" s="48"/>
      <c r="P30" s="46"/>
      <c r="Q30" s="46"/>
    </row>
    <row r="31" spans="1:17" ht="16.5" customHeight="1">
      <c r="A31" s="226" t="s">
        <v>133</v>
      </c>
      <c r="B31" s="226"/>
      <c r="C31" s="226"/>
      <c r="D31" s="226"/>
      <c r="E31" s="226"/>
      <c r="F31" s="226"/>
      <c r="G31" s="226"/>
      <c r="H31" s="226"/>
      <c r="I31" s="226"/>
      <c r="J31" s="226"/>
      <c r="K31" s="226"/>
      <c r="L31" s="226"/>
      <c r="N31" s="47"/>
      <c r="O31" s="47"/>
      <c r="P31" s="46"/>
      <c r="Q31" s="46"/>
    </row>
    <row r="32" spans="1:17" ht="16.5" customHeight="1">
      <c r="A32" s="97" t="s">
        <v>422</v>
      </c>
      <c r="B32" s="227" t="s">
        <v>134</v>
      </c>
      <c r="C32" s="227"/>
      <c r="D32" s="116"/>
      <c r="E32" s="116"/>
      <c r="F32" s="116"/>
      <c r="G32" s="116"/>
      <c r="H32" s="97">
        <v>1200</v>
      </c>
      <c r="I32" s="116"/>
      <c r="J32" s="116"/>
      <c r="K32" s="115">
        <v>10152.45</v>
      </c>
      <c r="L32" s="115">
        <v>10152.45</v>
      </c>
      <c r="N32" s="48"/>
      <c r="O32" s="48"/>
      <c r="P32" s="46"/>
      <c r="Q32" s="46"/>
    </row>
    <row r="33" spans="1:17" ht="16.5" customHeight="1">
      <c r="A33" s="97" t="s">
        <v>423</v>
      </c>
      <c r="B33" s="227"/>
      <c r="C33" s="227"/>
      <c r="D33" s="116"/>
      <c r="E33" s="116"/>
      <c r="F33" s="116"/>
      <c r="G33" s="116"/>
      <c r="H33" s="97">
        <v>1500</v>
      </c>
      <c r="I33" s="116"/>
      <c r="J33" s="116"/>
      <c r="K33" s="115">
        <v>10314.15</v>
      </c>
      <c r="L33" s="115">
        <v>10314.15</v>
      </c>
      <c r="N33" s="48"/>
      <c r="O33" s="48"/>
      <c r="P33" s="46"/>
      <c r="Q33" s="46"/>
    </row>
    <row r="34" spans="1:17" ht="16.5" customHeight="1">
      <c r="A34" s="97" t="s">
        <v>424</v>
      </c>
      <c r="B34" s="227"/>
      <c r="C34" s="227"/>
      <c r="D34" s="116"/>
      <c r="E34" s="116"/>
      <c r="F34" s="116"/>
      <c r="G34" s="116"/>
      <c r="H34" s="97">
        <v>1800</v>
      </c>
      <c r="I34" s="116"/>
      <c r="J34" s="116"/>
      <c r="K34" s="115">
        <v>10591.35</v>
      </c>
      <c r="L34" s="115">
        <v>10591.35</v>
      </c>
      <c r="N34" s="48"/>
      <c r="O34" s="48"/>
      <c r="P34" s="46"/>
      <c r="Q34" s="46"/>
    </row>
    <row r="35" spans="1:7" ht="16.5" customHeight="1">
      <c r="A35" s="49" t="s">
        <v>425</v>
      </c>
      <c r="B35" s="50"/>
      <c r="C35" s="50"/>
      <c r="D35" s="50"/>
      <c r="E35" s="50"/>
      <c r="F35" s="50"/>
      <c r="G35" s="50"/>
    </row>
    <row r="36" spans="1:12" ht="16.5">
      <c r="A36" s="234" t="s">
        <v>71</v>
      </c>
      <c r="B36" s="234"/>
      <c r="C36" s="234"/>
      <c r="D36" s="234"/>
      <c r="E36" s="234"/>
      <c r="F36" s="234"/>
      <c r="G36" s="234"/>
      <c r="H36" s="234"/>
      <c r="I36" s="234"/>
      <c r="J36" s="234"/>
      <c r="K36" s="234"/>
      <c r="L36" s="234"/>
    </row>
  </sheetData>
  <sheetProtection/>
  <mergeCells count="35">
    <mergeCell ref="A36:L36"/>
    <mergeCell ref="B18:C20"/>
    <mergeCell ref="J18:J20"/>
    <mergeCell ref="B21:C23"/>
    <mergeCell ref="J21:J23"/>
    <mergeCell ref="A24:L24"/>
    <mergeCell ref="B28:C30"/>
    <mergeCell ref="J28:J30"/>
    <mergeCell ref="A31:L31"/>
    <mergeCell ref="B32:C34"/>
    <mergeCell ref="B25:C27"/>
    <mergeCell ref="J25:J27"/>
    <mergeCell ref="A10:L10"/>
    <mergeCell ref="B11:C13"/>
    <mergeCell ref="J11:J13"/>
    <mergeCell ref="B14:C16"/>
    <mergeCell ref="J14:J16"/>
    <mergeCell ref="A17:L17"/>
    <mergeCell ref="C5:L5"/>
    <mergeCell ref="A8:A9"/>
    <mergeCell ref="B8:C9"/>
    <mergeCell ref="D8:D9"/>
    <mergeCell ref="E8:E9"/>
    <mergeCell ref="F8:F9"/>
    <mergeCell ref="G8:I8"/>
    <mergeCell ref="J8:J9"/>
    <mergeCell ref="K8:L8"/>
    <mergeCell ref="J2:L2"/>
    <mergeCell ref="D3:F4"/>
    <mergeCell ref="G3:I4"/>
    <mergeCell ref="J3:L4"/>
    <mergeCell ref="B1:E1"/>
    <mergeCell ref="C2:C4"/>
    <mergeCell ref="D2:F2"/>
    <mergeCell ref="G2:I2"/>
  </mergeCells>
  <printOptions/>
  <pageMargins left="0.24027777777777778" right="0.15972222222222224" top="0.7402777777777778" bottom="0.2" header="0.5118055555555556" footer="0.5118055555555556"/>
  <pageSetup horizontalDpi="300" verticalDpi="300" orientation="landscape" paperSize="9" scale="76" r:id="rId2"/>
  <rowBreaks count="1" manualBreakCount="1">
    <brk id="23" max="255" man="1"/>
  </rowBreaks>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dimension ref="A1:Q34"/>
  <sheetViews>
    <sheetView view="pageBreakPreview" zoomScale="84" zoomScaleNormal="70" zoomScaleSheetLayoutView="84" zoomScalePageLayoutView="0" workbookViewId="0" topLeftCell="A13">
      <selection activeCell="C2" sqref="C2:C4"/>
    </sheetView>
  </sheetViews>
  <sheetFormatPr defaultColWidth="9.00390625" defaultRowHeight="12.75"/>
  <cols>
    <col min="1" max="1" width="15.875" style="37" customWidth="1"/>
    <col min="2" max="2" width="31.00390625" style="37" customWidth="1"/>
    <col min="3" max="3" width="30.75390625" style="37" customWidth="1"/>
    <col min="4" max="6" width="14.125" style="37" customWidth="1"/>
    <col min="7" max="7" width="9.375" style="37" customWidth="1"/>
    <col min="8" max="8" width="7.375" style="37" customWidth="1"/>
    <col min="9" max="9" width="8.875" style="37" customWidth="1"/>
    <col min="10" max="10" width="12.375" style="37" customWidth="1"/>
    <col min="11" max="11" width="9.375" style="37" customWidth="1"/>
    <col min="12" max="12" width="10.00390625" style="37" customWidth="1"/>
    <col min="13" max="15" width="0" style="37" hidden="1" customWidth="1"/>
    <col min="16" max="16384" width="9.125" style="37" customWidth="1"/>
  </cols>
  <sheetData>
    <row r="1" spans="1:12" s="52" customFormat="1" ht="89.25" customHeight="1">
      <c r="A1" s="51"/>
      <c r="B1" s="237"/>
      <c r="C1" s="237"/>
      <c r="D1" s="237"/>
      <c r="E1" s="237"/>
      <c r="F1" s="19"/>
      <c r="G1" s="19"/>
      <c r="H1" s="19"/>
      <c r="I1" s="19"/>
      <c r="J1" s="19"/>
      <c r="K1" s="19"/>
      <c r="L1" s="19"/>
    </row>
    <row r="2" spans="1:12" s="52" customFormat="1" ht="24" customHeight="1">
      <c r="A2" s="51"/>
      <c r="B2" s="51"/>
      <c r="C2" s="238" t="s">
        <v>0</v>
      </c>
      <c r="D2" s="222" t="s">
        <v>1</v>
      </c>
      <c r="E2" s="222"/>
      <c r="F2" s="222"/>
      <c r="G2" s="222" t="s">
        <v>72</v>
      </c>
      <c r="H2" s="222"/>
      <c r="I2" s="222"/>
      <c r="J2" s="222" t="s">
        <v>3</v>
      </c>
      <c r="K2" s="222"/>
      <c r="L2" s="222"/>
    </row>
    <row r="3" spans="1:12" s="52" customFormat="1" ht="44.25" customHeight="1">
      <c r="A3" s="51"/>
      <c r="B3" s="51"/>
      <c r="C3" s="238"/>
      <c r="D3" s="239" t="s">
        <v>135</v>
      </c>
      <c r="E3" s="239"/>
      <c r="F3" s="239"/>
      <c r="G3" s="257">
        <v>40331.8</v>
      </c>
      <c r="H3" s="257"/>
      <c r="I3" s="257"/>
      <c r="J3" s="257">
        <v>46308.93</v>
      </c>
      <c r="K3" s="257"/>
      <c r="L3" s="257"/>
    </row>
    <row r="4" spans="1:12" s="52" customFormat="1" ht="63.75" customHeight="1">
      <c r="A4" s="51"/>
      <c r="B4" s="51"/>
      <c r="C4" s="238"/>
      <c r="D4" s="239"/>
      <c r="E4" s="239"/>
      <c r="F4" s="239"/>
      <c r="G4" s="257"/>
      <c r="H4" s="257"/>
      <c r="I4" s="257"/>
      <c r="J4" s="257"/>
      <c r="K4" s="257"/>
      <c r="L4" s="257"/>
    </row>
    <row r="5" spans="1:12" s="52" customFormat="1" ht="107.25" customHeight="1">
      <c r="A5" s="51"/>
      <c r="B5" s="51"/>
      <c r="C5" s="264" t="s">
        <v>136</v>
      </c>
      <c r="D5" s="264"/>
      <c r="E5" s="264"/>
      <c r="F5" s="264"/>
      <c r="G5" s="264"/>
      <c r="H5" s="264"/>
      <c r="I5" s="264"/>
      <c r="J5" s="264"/>
      <c r="K5" s="264"/>
      <c r="L5" s="264"/>
    </row>
    <row r="6" spans="1:12" s="52" customFormat="1" ht="13.5" customHeight="1">
      <c r="A6" s="265" t="s">
        <v>137</v>
      </c>
      <c r="B6" s="265"/>
      <c r="C6" s="53"/>
      <c r="D6" s="53"/>
      <c r="E6" s="53"/>
      <c r="F6" s="53"/>
      <c r="G6" s="53"/>
      <c r="H6" s="53"/>
      <c r="I6" s="53"/>
      <c r="J6" s="53"/>
      <c r="K6" s="53"/>
      <c r="L6" s="53"/>
    </row>
    <row r="7" spans="1:9" ht="5.25" customHeight="1">
      <c r="A7" s="266"/>
      <c r="B7" s="266"/>
      <c r="C7" s="266"/>
      <c r="D7" s="266"/>
      <c r="E7" s="266"/>
      <c r="F7" s="266"/>
      <c r="G7" s="266"/>
      <c r="H7" s="266"/>
      <c r="I7" s="266"/>
    </row>
    <row r="8" spans="1:12" s="42" customFormat="1" ht="12.75" customHeight="1">
      <c r="A8" s="221" t="s">
        <v>6</v>
      </c>
      <c r="B8" s="221" t="s">
        <v>7</v>
      </c>
      <c r="C8" s="221"/>
      <c r="D8" s="262" t="s">
        <v>8</v>
      </c>
      <c r="E8" s="262" t="s">
        <v>9</v>
      </c>
      <c r="F8" s="263" t="s">
        <v>10</v>
      </c>
      <c r="G8" s="221" t="s">
        <v>11</v>
      </c>
      <c r="H8" s="221"/>
      <c r="I8" s="221"/>
      <c r="J8" s="221" t="s">
        <v>12</v>
      </c>
      <c r="K8" s="221" t="s">
        <v>13</v>
      </c>
      <c r="L8" s="221"/>
    </row>
    <row r="9" spans="1:12" s="43" customFormat="1" ht="19.5" customHeight="1">
      <c r="A9" s="221"/>
      <c r="B9" s="221"/>
      <c r="C9" s="221"/>
      <c r="D9" s="262"/>
      <c r="E9" s="262"/>
      <c r="F9" s="263"/>
      <c r="G9" s="94" t="s">
        <v>76</v>
      </c>
      <c r="H9" s="94" t="s">
        <v>15</v>
      </c>
      <c r="I9" s="94" t="s">
        <v>16</v>
      </c>
      <c r="J9" s="221"/>
      <c r="K9" s="94" t="s">
        <v>17</v>
      </c>
      <c r="L9" s="94" t="s">
        <v>18</v>
      </c>
    </row>
    <row r="10" spans="1:12" s="43" customFormat="1" ht="12.75">
      <c r="A10" s="226" t="s">
        <v>138</v>
      </c>
      <c r="B10" s="226"/>
      <c r="C10" s="226"/>
      <c r="D10" s="226"/>
      <c r="E10" s="226"/>
      <c r="F10" s="226"/>
      <c r="G10" s="226"/>
      <c r="H10" s="226"/>
      <c r="I10" s="226"/>
      <c r="J10" s="226"/>
      <c r="K10" s="226"/>
      <c r="L10" s="226"/>
    </row>
    <row r="11" spans="1:15" ht="12.75" customHeight="1">
      <c r="A11" s="207" t="s">
        <v>139</v>
      </c>
      <c r="B11" s="224" t="s">
        <v>140</v>
      </c>
      <c r="C11" s="224"/>
      <c r="D11" s="210"/>
      <c r="E11" s="210"/>
      <c r="F11" s="210"/>
      <c r="G11" s="207" t="s">
        <v>141</v>
      </c>
      <c r="H11" s="207">
        <v>1200</v>
      </c>
      <c r="I11" s="207" t="s">
        <v>22</v>
      </c>
      <c r="J11" s="225">
        <v>500</v>
      </c>
      <c r="K11" s="212">
        <v>10094.7</v>
      </c>
      <c r="L11" s="212">
        <v>13120.8</v>
      </c>
      <c r="M11" s="54"/>
      <c r="N11" s="44">
        <v>8740</v>
      </c>
      <c r="O11" s="44">
        <v>11360</v>
      </c>
    </row>
    <row r="12" spans="1:15" ht="13.5" customHeight="1">
      <c r="A12" s="207" t="s">
        <v>142</v>
      </c>
      <c r="B12" s="224"/>
      <c r="C12" s="224"/>
      <c r="D12" s="210"/>
      <c r="E12" s="210"/>
      <c r="F12" s="210"/>
      <c r="G12" s="207" t="s">
        <v>141</v>
      </c>
      <c r="H12" s="207">
        <v>1500</v>
      </c>
      <c r="I12" s="207" t="s">
        <v>22</v>
      </c>
      <c r="J12" s="225"/>
      <c r="K12" s="212">
        <v>12155.95</v>
      </c>
      <c r="L12" s="212">
        <v>15748.43</v>
      </c>
      <c r="M12" s="54"/>
      <c r="N12" s="44">
        <v>10490</v>
      </c>
      <c r="O12" s="44">
        <v>13635</v>
      </c>
    </row>
    <row r="13" spans="1:15" ht="13.5" customHeight="1">
      <c r="A13" s="207" t="s">
        <v>143</v>
      </c>
      <c r="B13" s="224"/>
      <c r="C13" s="224"/>
      <c r="D13" s="210"/>
      <c r="E13" s="210"/>
      <c r="F13" s="210"/>
      <c r="G13" s="207" t="s">
        <v>141</v>
      </c>
      <c r="H13" s="207">
        <v>1800</v>
      </c>
      <c r="I13" s="207" t="s">
        <v>22</v>
      </c>
      <c r="J13" s="225"/>
      <c r="K13" s="212">
        <v>14535.68</v>
      </c>
      <c r="L13" s="212">
        <v>15436.58</v>
      </c>
      <c r="M13" s="54"/>
      <c r="N13" s="44">
        <v>12585</v>
      </c>
      <c r="O13" s="44">
        <v>13365</v>
      </c>
    </row>
    <row r="14" spans="1:17" s="43" customFormat="1" ht="12.75">
      <c r="A14" s="226" t="s">
        <v>144</v>
      </c>
      <c r="B14" s="226"/>
      <c r="C14" s="226"/>
      <c r="D14" s="226"/>
      <c r="E14" s="226"/>
      <c r="F14" s="226"/>
      <c r="G14" s="226"/>
      <c r="H14" s="226"/>
      <c r="I14" s="226"/>
      <c r="J14" s="226"/>
      <c r="K14" s="226"/>
      <c r="L14" s="226"/>
      <c r="M14" s="54"/>
      <c r="N14" s="13"/>
      <c r="O14" s="13"/>
      <c r="P14" s="37"/>
      <c r="Q14" s="37"/>
    </row>
    <row r="15" spans="1:15" ht="12.75" customHeight="1">
      <c r="A15" s="97" t="s">
        <v>145</v>
      </c>
      <c r="B15" s="227" t="s">
        <v>146</v>
      </c>
      <c r="C15" s="227"/>
      <c r="D15" s="101"/>
      <c r="E15" s="101"/>
      <c r="F15" s="101"/>
      <c r="G15" s="97" t="s">
        <v>141</v>
      </c>
      <c r="H15" s="97">
        <v>1200</v>
      </c>
      <c r="I15" s="97" t="s">
        <v>22</v>
      </c>
      <c r="J15" s="228">
        <v>500</v>
      </c>
      <c r="K15" s="114">
        <v>10221.75</v>
      </c>
      <c r="L15" s="114">
        <v>13247.85</v>
      </c>
      <c r="M15" s="54"/>
      <c r="N15" s="44">
        <v>8850</v>
      </c>
      <c r="O15" s="44">
        <v>11470</v>
      </c>
    </row>
    <row r="16" spans="1:15" ht="13.5" customHeight="1">
      <c r="A16" s="97" t="s">
        <v>147</v>
      </c>
      <c r="B16" s="227"/>
      <c r="C16" s="227"/>
      <c r="D16" s="101"/>
      <c r="E16" s="101"/>
      <c r="F16" s="101"/>
      <c r="G16" s="97" t="s">
        <v>141</v>
      </c>
      <c r="H16" s="97">
        <v>1500</v>
      </c>
      <c r="I16" s="97" t="s">
        <v>22</v>
      </c>
      <c r="J16" s="228"/>
      <c r="K16" s="114">
        <v>12243</v>
      </c>
      <c r="L16" s="114">
        <v>15875.48</v>
      </c>
      <c r="M16" s="54"/>
      <c r="N16" s="44">
        <v>10600</v>
      </c>
      <c r="O16" s="44">
        <v>13745</v>
      </c>
    </row>
    <row r="17" spans="1:15" ht="13.5" customHeight="1">
      <c r="A17" s="97" t="s">
        <v>148</v>
      </c>
      <c r="B17" s="227"/>
      <c r="C17" s="227"/>
      <c r="D17" s="101"/>
      <c r="E17" s="101"/>
      <c r="F17" s="101"/>
      <c r="G17" s="97" t="s">
        <v>141</v>
      </c>
      <c r="H17" s="97">
        <v>1800</v>
      </c>
      <c r="I17" s="97" t="s">
        <v>22</v>
      </c>
      <c r="J17" s="228"/>
      <c r="K17" s="114">
        <v>14662.73</v>
      </c>
      <c r="L17" s="114">
        <v>19028.63</v>
      </c>
      <c r="M17" s="54"/>
      <c r="N17" s="44">
        <v>12695</v>
      </c>
      <c r="O17" s="44">
        <v>16475</v>
      </c>
    </row>
    <row r="18" spans="1:17" s="43" customFormat="1" ht="12.75">
      <c r="A18" s="226" t="s">
        <v>46</v>
      </c>
      <c r="B18" s="226"/>
      <c r="C18" s="226"/>
      <c r="D18" s="226"/>
      <c r="E18" s="226"/>
      <c r="F18" s="226"/>
      <c r="G18" s="226"/>
      <c r="H18" s="226"/>
      <c r="I18" s="226"/>
      <c r="J18" s="226"/>
      <c r="K18" s="226"/>
      <c r="L18" s="226"/>
      <c r="M18" s="54"/>
      <c r="N18" s="13"/>
      <c r="O18" s="13"/>
      <c r="P18" s="37"/>
      <c r="Q18" s="37"/>
    </row>
    <row r="19" spans="1:15" ht="12.75" customHeight="1">
      <c r="A19" s="97" t="s">
        <v>149</v>
      </c>
      <c r="B19" s="227" t="s">
        <v>48</v>
      </c>
      <c r="C19" s="227"/>
      <c r="D19" s="101"/>
      <c r="E19" s="101"/>
      <c r="F19" s="101"/>
      <c r="G19" s="97" t="s">
        <v>141</v>
      </c>
      <c r="H19" s="97">
        <v>1200</v>
      </c>
      <c r="I19" s="97" t="s">
        <v>22</v>
      </c>
      <c r="J19" s="267" t="s">
        <v>150</v>
      </c>
      <c r="K19" s="114">
        <v>13917.75</v>
      </c>
      <c r="L19" s="114">
        <v>18110.4</v>
      </c>
      <c r="M19" s="54"/>
      <c r="N19" s="44">
        <v>12050</v>
      </c>
      <c r="O19" s="44">
        <v>15680</v>
      </c>
    </row>
    <row r="20" spans="1:15" ht="13.5" customHeight="1">
      <c r="A20" s="97" t="s">
        <v>151</v>
      </c>
      <c r="B20" s="227"/>
      <c r="C20" s="227"/>
      <c r="D20" s="101"/>
      <c r="E20" s="101"/>
      <c r="F20" s="101"/>
      <c r="G20" s="97" t="s">
        <v>141</v>
      </c>
      <c r="H20" s="97">
        <v>1500</v>
      </c>
      <c r="I20" s="97" t="s">
        <v>22</v>
      </c>
      <c r="J20" s="267"/>
      <c r="K20" s="114">
        <v>16377.9</v>
      </c>
      <c r="L20" s="114">
        <v>21315.53</v>
      </c>
      <c r="M20" s="54"/>
      <c r="N20" s="44">
        <v>14180</v>
      </c>
      <c r="O20" s="44">
        <v>18455</v>
      </c>
    </row>
    <row r="21" spans="1:15" ht="13.5" customHeight="1">
      <c r="A21" s="97" t="s">
        <v>152</v>
      </c>
      <c r="B21" s="227"/>
      <c r="C21" s="227"/>
      <c r="D21" s="101"/>
      <c r="E21" s="101"/>
      <c r="F21" s="101"/>
      <c r="G21" s="97" t="s">
        <v>141</v>
      </c>
      <c r="H21" s="97">
        <v>1800</v>
      </c>
      <c r="I21" s="97" t="s">
        <v>22</v>
      </c>
      <c r="J21" s="267"/>
      <c r="K21" s="114">
        <v>18890.03</v>
      </c>
      <c r="L21" s="114">
        <v>24520.65</v>
      </c>
      <c r="M21" s="54"/>
      <c r="N21" s="44">
        <v>16355</v>
      </c>
      <c r="O21" s="44">
        <v>21230</v>
      </c>
    </row>
    <row r="22" spans="1:17" s="43" customFormat="1" ht="12.75">
      <c r="A22" s="226" t="s">
        <v>59</v>
      </c>
      <c r="B22" s="226"/>
      <c r="C22" s="226"/>
      <c r="D22" s="226"/>
      <c r="E22" s="226"/>
      <c r="F22" s="226"/>
      <c r="G22" s="226"/>
      <c r="H22" s="226"/>
      <c r="I22" s="226"/>
      <c r="J22" s="226"/>
      <c r="K22" s="226"/>
      <c r="L22" s="226"/>
      <c r="M22" s="54"/>
      <c r="N22" s="13"/>
      <c r="O22" s="13"/>
      <c r="P22" s="37"/>
      <c r="Q22" s="37"/>
    </row>
    <row r="23" spans="1:15" ht="12.75" customHeight="1">
      <c r="A23" s="97" t="s">
        <v>153</v>
      </c>
      <c r="B23" s="227" t="s">
        <v>48</v>
      </c>
      <c r="C23" s="227"/>
      <c r="D23" s="101"/>
      <c r="E23" s="101"/>
      <c r="F23" s="101"/>
      <c r="G23" s="97" t="s">
        <v>141</v>
      </c>
      <c r="H23" s="97">
        <v>1200</v>
      </c>
      <c r="I23" s="97" t="s">
        <v>22</v>
      </c>
      <c r="J23" s="267" t="s">
        <v>150</v>
      </c>
      <c r="K23" s="114">
        <v>14194.95</v>
      </c>
      <c r="L23" s="114">
        <v>18485.78</v>
      </c>
      <c r="M23" s="54"/>
      <c r="N23" s="44">
        <v>12290</v>
      </c>
      <c r="O23" s="44">
        <v>16005</v>
      </c>
    </row>
    <row r="24" spans="1:15" ht="13.5" customHeight="1">
      <c r="A24" s="97" t="s">
        <v>154</v>
      </c>
      <c r="B24" s="227"/>
      <c r="C24" s="227"/>
      <c r="D24" s="101"/>
      <c r="E24" s="101"/>
      <c r="F24" s="101"/>
      <c r="G24" s="97" t="s">
        <v>141</v>
      </c>
      <c r="H24" s="97">
        <v>1500</v>
      </c>
      <c r="I24" s="97" t="s">
        <v>22</v>
      </c>
      <c r="J24" s="267"/>
      <c r="K24" s="114">
        <v>16655.1</v>
      </c>
      <c r="L24" s="114">
        <v>21656.25</v>
      </c>
      <c r="M24" s="54"/>
      <c r="N24" s="44">
        <v>14420</v>
      </c>
      <c r="O24" s="44">
        <v>18750</v>
      </c>
    </row>
    <row r="25" spans="1:15" ht="13.5" customHeight="1">
      <c r="A25" s="97" t="s">
        <v>155</v>
      </c>
      <c r="B25" s="227"/>
      <c r="C25" s="227"/>
      <c r="D25" s="101"/>
      <c r="E25" s="101"/>
      <c r="F25" s="101"/>
      <c r="G25" s="97" t="s">
        <v>141</v>
      </c>
      <c r="H25" s="97">
        <v>1800</v>
      </c>
      <c r="I25" s="97" t="s">
        <v>22</v>
      </c>
      <c r="J25" s="267"/>
      <c r="K25" s="114">
        <v>19080.6</v>
      </c>
      <c r="L25" s="114">
        <v>24797.85</v>
      </c>
      <c r="M25" s="54"/>
      <c r="N25" s="44">
        <v>16520</v>
      </c>
      <c r="O25" s="44">
        <v>21470</v>
      </c>
    </row>
    <row r="26" spans="1:15" ht="12.75">
      <c r="A26" s="226" t="s">
        <v>59</v>
      </c>
      <c r="B26" s="226"/>
      <c r="C26" s="226"/>
      <c r="D26" s="226"/>
      <c r="E26" s="226"/>
      <c r="F26" s="226"/>
      <c r="G26" s="226"/>
      <c r="H26" s="226"/>
      <c r="I26" s="226"/>
      <c r="J26" s="226"/>
      <c r="K26" s="226"/>
      <c r="L26" s="226"/>
      <c r="M26" s="54"/>
      <c r="N26" s="13"/>
      <c r="O26" s="13"/>
    </row>
    <row r="27" spans="1:15" ht="12.75" customHeight="1">
      <c r="A27" s="97" t="s">
        <v>156</v>
      </c>
      <c r="B27" s="227" t="s">
        <v>48</v>
      </c>
      <c r="C27" s="227"/>
      <c r="D27" s="101"/>
      <c r="E27" s="101"/>
      <c r="F27" s="101"/>
      <c r="G27" s="97" t="s">
        <v>157</v>
      </c>
      <c r="H27" s="97">
        <v>1200</v>
      </c>
      <c r="I27" s="97" t="s">
        <v>22</v>
      </c>
      <c r="J27" s="267" t="s">
        <v>150</v>
      </c>
      <c r="K27" s="114">
        <v>20125.88</v>
      </c>
      <c r="L27" s="114">
        <v>26164.22</v>
      </c>
      <c r="M27" s="54"/>
      <c r="N27" s="44">
        <v>17425</v>
      </c>
      <c r="O27" s="44">
        <v>22653</v>
      </c>
    </row>
    <row r="28" spans="1:15" ht="12.75">
      <c r="A28" s="97" t="s">
        <v>158</v>
      </c>
      <c r="B28" s="227"/>
      <c r="C28" s="227"/>
      <c r="D28" s="101"/>
      <c r="E28" s="101"/>
      <c r="F28" s="101"/>
      <c r="G28" s="97" t="s">
        <v>157</v>
      </c>
      <c r="H28" s="97">
        <v>1500</v>
      </c>
      <c r="I28" s="97" t="s">
        <v>22</v>
      </c>
      <c r="J28" s="267"/>
      <c r="K28" s="114">
        <v>20478.15</v>
      </c>
      <c r="L28" s="114">
        <v>26622.75</v>
      </c>
      <c r="M28" s="54"/>
      <c r="N28" s="44">
        <v>17730</v>
      </c>
      <c r="O28" s="44">
        <v>23050</v>
      </c>
    </row>
    <row r="29" spans="1:15" ht="12.75">
      <c r="A29" s="97" t="s">
        <v>159</v>
      </c>
      <c r="B29" s="227"/>
      <c r="C29" s="227"/>
      <c r="D29" s="101"/>
      <c r="E29" s="101"/>
      <c r="F29" s="101"/>
      <c r="G29" s="97" t="s">
        <v>157</v>
      </c>
      <c r="H29" s="97">
        <v>1800</v>
      </c>
      <c r="I29" s="97" t="s">
        <v>22</v>
      </c>
      <c r="J29" s="267"/>
      <c r="K29" s="114">
        <v>22759.28</v>
      </c>
      <c r="L29" s="114">
        <v>29585.33</v>
      </c>
      <c r="M29" s="54"/>
      <c r="N29" s="44">
        <v>19705</v>
      </c>
      <c r="O29" s="44">
        <v>25615</v>
      </c>
    </row>
    <row r="30" spans="1:15" ht="12.75">
      <c r="A30" s="226" t="s">
        <v>59</v>
      </c>
      <c r="B30" s="226"/>
      <c r="C30" s="226"/>
      <c r="D30" s="226"/>
      <c r="E30" s="226"/>
      <c r="F30" s="226"/>
      <c r="G30" s="226"/>
      <c r="H30" s="226"/>
      <c r="I30" s="226"/>
      <c r="J30" s="226"/>
      <c r="K30" s="226"/>
      <c r="L30" s="226"/>
      <c r="M30" s="54"/>
      <c r="N30" s="13"/>
      <c r="O30" s="13"/>
    </row>
    <row r="31" spans="1:15" ht="12.75" customHeight="1">
      <c r="A31" s="97" t="s">
        <v>160</v>
      </c>
      <c r="B31" s="227" t="s">
        <v>48</v>
      </c>
      <c r="C31" s="227"/>
      <c r="D31" s="101"/>
      <c r="E31" s="101"/>
      <c r="F31" s="101"/>
      <c r="G31" s="97" t="s">
        <v>161</v>
      </c>
      <c r="H31" s="97">
        <v>1200</v>
      </c>
      <c r="I31" s="97" t="s">
        <v>22</v>
      </c>
      <c r="J31" s="267" t="s">
        <v>150</v>
      </c>
      <c r="K31" s="114">
        <v>20433.5</v>
      </c>
      <c r="L31" s="114">
        <v>26576.55</v>
      </c>
      <c r="M31" s="54"/>
      <c r="N31" s="44">
        <v>17700</v>
      </c>
      <c r="O31" s="44">
        <v>23010</v>
      </c>
    </row>
    <row r="32" spans="1:15" ht="12.75">
      <c r="A32" s="113" t="s">
        <v>162</v>
      </c>
      <c r="B32" s="227"/>
      <c r="C32" s="227"/>
      <c r="D32" s="101"/>
      <c r="E32" s="101"/>
      <c r="F32" s="101"/>
      <c r="G32" s="97" t="s">
        <v>161</v>
      </c>
      <c r="H32" s="97">
        <v>1500</v>
      </c>
      <c r="I32" s="97" t="s">
        <v>22</v>
      </c>
      <c r="J32" s="267"/>
      <c r="K32" s="114">
        <v>21506.1</v>
      </c>
      <c r="L32" s="114">
        <v>27951</v>
      </c>
      <c r="M32" s="54"/>
      <c r="N32" s="44">
        <v>18620</v>
      </c>
      <c r="O32" s="44">
        <v>24200</v>
      </c>
    </row>
    <row r="33" spans="1:15" ht="12.75">
      <c r="A33" s="113" t="s">
        <v>163</v>
      </c>
      <c r="B33" s="227"/>
      <c r="C33" s="227"/>
      <c r="D33" s="101"/>
      <c r="E33" s="101"/>
      <c r="F33" s="101"/>
      <c r="G33" s="97" t="s">
        <v>161</v>
      </c>
      <c r="H33" s="97">
        <v>1800</v>
      </c>
      <c r="I33" s="97" t="s">
        <v>22</v>
      </c>
      <c r="J33" s="267"/>
      <c r="K33" s="114">
        <v>23896.95</v>
      </c>
      <c r="L33" s="114">
        <v>30982.88</v>
      </c>
      <c r="M33" s="54"/>
      <c r="N33" s="44">
        <v>20690</v>
      </c>
      <c r="O33" s="44">
        <v>26895</v>
      </c>
    </row>
    <row r="34" spans="1:12" ht="16.5">
      <c r="A34" s="234" t="s">
        <v>71</v>
      </c>
      <c r="B34" s="234"/>
      <c r="C34" s="234"/>
      <c r="D34" s="234"/>
      <c r="E34" s="234"/>
      <c r="F34" s="234"/>
      <c r="G34" s="234"/>
      <c r="H34" s="234"/>
      <c r="I34" s="234"/>
      <c r="J34" s="234"/>
      <c r="K34" s="234"/>
      <c r="L34" s="234"/>
    </row>
  </sheetData>
  <sheetProtection/>
  <mergeCells count="38">
    <mergeCell ref="A34:L34"/>
    <mergeCell ref="A26:L26"/>
    <mergeCell ref="B27:C29"/>
    <mergeCell ref="J27:J29"/>
    <mergeCell ref="A30:L30"/>
    <mergeCell ref="B31:C33"/>
    <mergeCell ref="J31:J33"/>
    <mergeCell ref="B19:C21"/>
    <mergeCell ref="J19:J21"/>
    <mergeCell ref="A22:L22"/>
    <mergeCell ref="B23:C25"/>
    <mergeCell ref="J23:J25"/>
    <mergeCell ref="A14:L14"/>
    <mergeCell ref="B15:C17"/>
    <mergeCell ref="J15:J17"/>
    <mergeCell ref="A18:L18"/>
    <mergeCell ref="A10:L10"/>
    <mergeCell ref="B11:C13"/>
    <mergeCell ref="J11:J13"/>
    <mergeCell ref="C5:L5"/>
    <mergeCell ref="A6:B6"/>
    <mergeCell ref="A7:I7"/>
    <mergeCell ref="A8:A9"/>
    <mergeCell ref="B8:C9"/>
    <mergeCell ref="D8:D9"/>
    <mergeCell ref="J8:J9"/>
    <mergeCell ref="J2:L2"/>
    <mergeCell ref="D3:F4"/>
    <mergeCell ref="G3:I4"/>
    <mergeCell ref="J3:L4"/>
    <mergeCell ref="K8:L8"/>
    <mergeCell ref="B1:E1"/>
    <mergeCell ref="C2:C4"/>
    <mergeCell ref="D2:F2"/>
    <mergeCell ref="G2:I2"/>
    <mergeCell ref="E8:E9"/>
    <mergeCell ref="F8:F9"/>
    <mergeCell ref="G8:I8"/>
  </mergeCells>
  <printOptions/>
  <pageMargins left="0.24027777777777778" right="0.2972222222222222" top="0.30972222222222223" bottom="0.2" header="0.5118055555555556" footer="0.5118055555555556"/>
  <pageSetup horizontalDpi="300" verticalDpi="300" orientation="landscape" paperSize="9" scale="76" r:id="rId2"/>
  <drawing r:id="rId1"/>
</worksheet>
</file>

<file path=xl/worksheets/sheet5.xml><?xml version="1.0" encoding="utf-8"?>
<worksheet xmlns="http://schemas.openxmlformats.org/spreadsheetml/2006/main" xmlns:r="http://schemas.openxmlformats.org/officeDocument/2006/relationships">
  <dimension ref="A1:AF204"/>
  <sheetViews>
    <sheetView tabSelected="1" view="pageBreakPreview" zoomScale="84" zoomScaleNormal="70" zoomScaleSheetLayoutView="84" zoomScalePageLayoutView="0" workbookViewId="0" topLeftCell="A181">
      <selection activeCell="I187" sqref="I187"/>
    </sheetView>
  </sheetViews>
  <sheetFormatPr defaultColWidth="9.00390625" defaultRowHeight="12.75"/>
  <cols>
    <col min="1" max="1" width="16.875" style="55" customWidth="1"/>
    <col min="2" max="2" width="24.625" style="55" customWidth="1"/>
    <col min="3" max="3" width="11.25390625" style="55" customWidth="1"/>
    <col min="4" max="4" width="12.125" style="55" customWidth="1"/>
    <col min="5" max="5" width="9.125" style="55" customWidth="1"/>
    <col min="6" max="6" width="10.75390625" style="55" customWidth="1"/>
    <col min="7" max="7" width="9.25390625" style="55" customWidth="1"/>
    <col min="8" max="8" width="11.75390625" style="55" customWidth="1"/>
    <col min="9" max="9" width="12.875" style="55" customWidth="1"/>
    <col min="10" max="10" width="11.625" style="55" customWidth="1"/>
    <col min="11" max="11" width="11.00390625" style="55" customWidth="1"/>
    <col min="12" max="12" width="10.25390625" style="55" customWidth="1"/>
    <col min="13" max="16" width="9.125" style="55" customWidth="1"/>
    <col min="17" max="17" width="9.75390625" style="55" customWidth="1"/>
    <col min="18" max="19" width="9.125" style="55" customWidth="1"/>
    <col min="20" max="21" width="9.125" style="56" customWidth="1"/>
    <col min="22" max="16384" width="9.125" style="55" customWidth="1"/>
  </cols>
  <sheetData>
    <row r="1" spans="1:9" ht="92.25" customHeight="1">
      <c r="A1" s="57"/>
      <c r="B1" s="271"/>
      <c r="C1" s="271"/>
      <c r="D1" s="271"/>
      <c r="E1" s="271"/>
      <c r="F1" s="271"/>
      <c r="G1" s="271"/>
      <c r="H1" s="271"/>
      <c r="I1" s="271"/>
    </row>
    <row r="2" spans="1:5" ht="27.75" customHeight="1">
      <c r="A2" s="272" t="s">
        <v>164</v>
      </c>
      <c r="B2" s="272" t="s">
        <v>165</v>
      </c>
      <c r="C2" s="272"/>
      <c r="D2" s="272"/>
      <c r="E2" s="272"/>
    </row>
    <row r="3" spans="1:32" ht="14.25">
      <c r="A3" s="272"/>
      <c r="B3" s="272" t="s">
        <v>166</v>
      </c>
      <c r="C3" s="272"/>
      <c r="D3" s="272"/>
      <c r="E3" s="272"/>
      <c r="R3" s="58"/>
      <c r="S3" s="58"/>
      <c r="T3" s="59"/>
      <c r="U3" s="59"/>
      <c r="V3" s="58"/>
      <c r="W3" s="58"/>
      <c r="X3" s="58"/>
      <c r="Y3" s="58"/>
      <c r="Z3" s="58"/>
      <c r="AA3" s="58"/>
      <c r="AB3" s="58"/>
      <c r="AC3" s="58"/>
      <c r="AD3" s="60"/>
      <c r="AE3" s="58"/>
      <c r="AF3" s="58"/>
    </row>
    <row r="4" spans="1:17" ht="71.25" customHeight="1">
      <c r="A4" s="273" t="s">
        <v>167</v>
      </c>
      <c r="B4" s="273" t="s">
        <v>168</v>
      </c>
      <c r="C4" s="273"/>
      <c r="D4" s="273"/>
      <c r="E4" s="273"/>
      <c r="F4" s="273"/>
      <c r="G4" s="273"/>
      <c r="H4" s="273"/>
      <c r="I4" s="273"/>
      <c r="J4" s="273"/>
      <c r="K4" s="273"/>
      <c r="L4" s="273"/>
      <c r="M4" s="273"/>
      <c r="N4" s="273"/>
      <c r="O4" s="273"/>
      <c r="P4" s="273"/>
      <c r="Q4" s="273"/>
    </row>
    <row r="5" spans="1:17" ht="16.5" customHeight="1">
      <c r="A5" s="268" t="s">
        <v>169</v>
      </c>
      <c r="B5" s="268" t="s">
        <v>170</v>
      </c>
      <c r="C5" s="268"/>
      <c r="D5" s="268"/>
      <c r="E5" s="268"/>
      <c r="F5" s="268"/>
      <c r="G5" s="268"/>
      <c r="H5" s="268"/>
      <c r="I5" s="268"/>
      <c r="J5" s="268"/>
      <c r="K5" s="268"/>
      <c r="L5" s="268"/>
      <c r="M5" s="268"/>
      <c r="N5" s="268"/>
      <c r="O5" s="268"/>
      <c r="P5" s="268"/>
      <c r="Q5" s="268"/>
    </row>
    <row r="6" spans="1:18" s="56" customFormat="1" ht="16.5" customHeight="1">
      <c r="A6" s="268" t="s">
        <v>171</v>
      </c>
      <c r="B6" s="268" t="s">
        <v>7</v>
      </c>
      <c r="C6" s="268"/>
      <c r="D6" s="268"/>
      <c r="E6" s="268"/>
      <c r="F6" s="268"/>
      <c r="G6" s="268"/>
      <c r="H6" s="269" t="s">
        <v>172</v>
      </c>
      <c r="I6" s="268" t="s">
        <v>13</v>
      </c>
      <c r="J6" s="268" t="s">
        <v>173</v>
      </c>
      <c r="K6" s="268"/>
      <c r="L6" s="268"/>
      <c r="M6" s="268"/>
      <c r="N6" s="268"/>
      <c r="O6" s="268"/>
      <c r="P6" s="268"/>
      <c r="Q6" s="268"/>
      <c r="R6" s="55"/>
    </row>
    <row r="7" spans="1:18" s="61" customFormat="1" ht="16.5" customHeight="1">
      <c r="A7" s="268"/>
      <c r="B7" s="268"/>
      <c r="C7" s="268"/>
      <c r="D7" s="268"/>
      <c r="E7" s="268"/>
      <c r="F7" s="268"/>
      <c r="G7" s="268"/>
      <c r="H7" s="269"/>
      <c r="I7" s="268" t="s">
        <v>18</v>
      </c>
      <c r="J7" s="268"/>
      <c r="K7" s="268"/>
      <c r="L7" s="268"/>
      <c r="M7" s="268"/>
      <c r="N7" s="268"/>
      <c r="O7" s="268"/>
      <c r="P7" s="268"/>
      <c r="Q7" s="268"/>
      <c r="R7" s="55"/>
    </row>
    <row r="8" spans="1:18" ht="22.5" customHeight="1">
      <c r="A8" s="125" t="s">
        <v>174</v>
      </c>
      <c r="B8" s="270" t="s">
        <v>175</v>
      </c>
      <c r="C8" s="270"/>
      <c r="D8" s="270"/>
      <c r="E8" s="270"/>
      <c r="F8" s="270"/>
      <c r="G8" s="270"/>
      <c r="H8" s="122">
        <v>1200</v>
      </c>
      <c r="I8" s="201">
        <v>3696</v>
      </c>
      <c r="J8" s="187"/>
      <c r="K8" s="138"/>
      <c r="L8" s="138"/>
      <c r="M8" s="138"/>
      <c r="N8" s="138"/>
      <c r="O8" s="138"/>
      <c r="P8" s="138"/>
      <c r="Q8" s="149"/>
      <c r="R8" s="62"/>
    </row>
    <row r="9" spans="1:18" ht="22.5" customHeight="1">
      <c r="A9" s="125" t="s">
        <v>176</v>
      </c>
      <c r="B9" s="270"/>
      <c r="C9" s="270"/>
      <c r="D9" s="270"/>
      <c r="E9" s="270"/>
      <c r="F9" s="270"/>
      <c r="G9" s="270"/>
      <c r="H9" s="122">
        <v>1500</v>
      </c>
      <c r="I9" s="201">
        <v>3742</v>
      </c>
      <c r="J9" s="153"/>
      <c r="K9" s="65"/>
      <c r="L9" s="65"/>
      <c r="M9" s="65"/>
      <c r="N9" s="65"/>
      <c r="O9" s="65"/>
      <c r="P9" s="65"/>
      <c r="Q9" s="142"/>
      <c r="R9" s="62"/>
    </row>
    <row r="10" spans="1:18" ht="22.5" customHeight="1">
      <c r="A10" s="125" t="s">
        <v>177</v>
      </c>
      <c r="B10" s="270"/>
      <c r="C10" s="270"/>
      <c r="D10" s="270"/>
      <c r="E10" s="270"/>
      <c r="F10" s="270"/>
      <c r="G10" s="270"/>
      <c r="H10" s="122">
        <v>1800</v>
      </c>
      <c r="I10" s="201">
        <v>3776.85</v>
      </c>
      <c r="J10" s="153"/>
      <c r="K10" s="195"/>
      <c r="L10" s="195"/>
      <c r="M10" s="195"/>
      <c r="N10" s="65"/>
      <c r="O10" s="65"/>
      <c r="P10" s="65"/>
      <c r="Q10" s="142"/>
      <c r="R10" s="62"/>
    </row>
    <row r="11" spans="1:18" ht="22.5" customHeight="1">
      <c r="A11" s="125" t="s">
        <v>178</v>
      </c>
      <c r="B11" s="270" t="s">
        <v>179</v>
      </c>
      <c r="C11" s="270"/>
      <c r="D11" s="270"/>
      <c r="E11" s="270"/>
      <c r="F11" s="270"/>
      <c r="G11" s="270"/>
      <c r="H11" s="122">
        <v>1200</v>
      </c>
      <c r="I11" s="201">
        <v>6325.5</v>
      </c>
      <c r="J11" s="153"/>
      <c r="K11" s="65"/>
      <c r="L11" s="65"/>
      <c r="M11" s="65"/>
      <c r="N11" s="65"/>
      <c r="O11" s="65"/>
      <c r="P11" s="65"/>
      <c r="Q11" s="142"/>
      <c r="R11" s="62"/>
    </row>
    <row r="12" spans="1:18" ht="22.5" customHeight="1">
      <c r="A12" s="125" t="s">
        <v>180</v>
      </c>
      <c r="B12" s="270"/>
      <c r="C12" s="270"/>
      <c r="D12" s="270"/>
      <c r="E12" s="270"/>
      <c r="F12" s="270"/>
      <c r="G12" s="270"/>
      <c r="H12" s="122">
        <v>1500</v>
      </c>
      <c r="I12" s="201">
        <v>6583.5</v>
      </c>
      <c r="J12" s="153"/>
      <c r="K12" s="65"/>
      <c r="L12" s="65"/>
      <c r="M12" s="65"/>
      <c r="N12" s="65"/>
      <c r="O12" s="65"/>
      <c r="P12" s="65"/>
      <c r="Q12" s="142"/>
      <c r="R12" s="62"/>
    </row>
    <row r="13" spans="1:18" ht="22.5" customHeight="1">
      <c r="A13" s="125" t="s">
        <v>181</v>
      </c>
      <c r="B13" s="270"/>
      <c r="C13" s="270"/>
      <c r="D13" s="270"/>
      <c r="E13" s="270"/>
      <c r="F13" s="270"/>
      <c r="G13" s="270"/>
      <c r="H13" s="122">
        <v>1800</v>
      </c>
      <c r="I13" s="201">
        <v>6699</v>
      </c>
      <c r="J13" s="153"/>
      <c r="K13" s="65"/>
      <c r="L13" s="65"/>
      <c r="M13" s="65"/>
      <c r="N13" s="65"/>
      <c r="O13" s="65"/>
      <c r="P13" s="65"/>
      <c r="Q13" s="142"/>
      <c r="R13" s="62"/>
    </row>
    <row r="14" spans="1:18" ht="22.5" customHeight="1">
      <c r="A14" s="125" t="s">
        <v>182</v>
      </c>
      <c r="B14" s="270" t="s">
        <v>183</v>
      </c>
      <c r="C14" s="270"/>
      <c r="D14" s="270"/>
      <c r="E14" s="270"/>
      <c r="F14" s="270"/>
      <c r="G14" s="270"/>
      <c r="H14" s="122">
        <v>500</v>
      </c>
      <c r="I14" s="201">
        <v>2367.75</v>
      </c>
      <c r="J14" s="194"/>
      <c r="K14" s="195"/>
      <c r="L14" s="195"/>
      <c r="M14" s="65"/>
      <c r="N14" s="65"/>
      <c r="O14" s="65"/>
      <c r="P14" s="65"/>
      <c r="Q14" s="142"/>
      <c r="R14" s="62"/>
    </row>
    <row r="15" spans="1:18" ht="22.5" customHeight="1">
      <c r="A15" s="125" t="s">
        <v>184</v>
      </c>
      <c r="B15" s="270" t="s">
        <v>185</v>
      </c>
      <c r="C15" s="270"/>
      <c r="D15" s="270"/>
      <c r="E15" s="270"/>
      <c r="F15" s="270"/>
      <c r="G15" s="270"/>
      <c r="H15" s="122">
        <v>500</v>
      </c>
      <c r="I15" s="201">
        <v>2367.75</v>
      </c>
      <c r="J15" s="274" t="s">
        <v>186</v>
      </c>
      <c r="K15" s="275"/>
      <c r="L15" s="275"/>
      <c r="M15" s="275"/>
      <c r="N15" s="275"/>
      <c r="O15" s="276" t="s">
        <v>187</v>
      </c>
      <c r="P15" s="276"/>
      <c r="Q15" s="277"/>
      <c r="R15" s="62"/>
    </row>
    <row r="16" spans="1:9" ht="15">
      <c r="A16" s="64"/>
      <c r="B16" s="64"/>
      <c r="C16" s="64"/>
      <c r="D16" s="64"/>
      <c r="H16" s="65"/>
      <c r="I16" s="65"/>
    </row>
    <row r="17" spans="1:17" ht="16.5" customHeight="1">
      <c r="A17" s="268" t="s">
        <v>188</v>
      </c>
      <c r="B17" s="268"/>
      <c r="C17" s="268"/>
      <c r="D17" s="268"/>
      <c r="E17" s="268"/>
      <c r="F17" s="268"/>
      <c r="G17" s="268"/>
      <c r="H17" s="268"/>
      <c r="I17" s="268"/>
      <c r="J17" s="268"/>
      <c r="K17" s="268"/>
      <c r="L17" s="268"/>
      <c r="M17" s="268"/>
      <c r="N17" s="268"/>
      <c r="O17" s="268"/>
      <c r="P17" s="268"/>
      <c r="Q17" s="268"/>
    </row>
    <row r="18" spans="1:17" ht="16.5" customHeight="1">
      <c r="A18" s="268" t="s">
        <v>171</v>
      </c>
      <c r="B18" s="268" t="s">
        <v>7</v>
      </c>
      <c r="C18" s="268"/>
      <c r="D18" s="268"/>
      <c r="E18" s="268"/>
      <c r="F18" s="268"/>
      <c r="G18" s="268"/>
      <c r="H18" s="269" t="s">
        <v>172</v>
      </c>
      <c r="I18" s="268" t="s">
        <v>13</v>
      </c>
      <c r="J18" s="268" t="s">
        <v>173</v>
      </c>
      <c r="K18" s="268"/>
      <c r="L18" s="268"/>
      <c r="M18" s="268"/>
      <c r="N18" s="268"/>
      <c r="O18" s="268"/>
      <c r="P18" s="268"/>
      <c r="Q18" s="268"/>
    </row>
    <row r="19" spans="1:17" ht="16.5" customHeight="1">
      <c r="A19" s="268"/>
      <c r="B19" s="268"/>
      <c r="C19" s="268"/>
      <c r="D19" s="268"/>
      <c r="E19" s="268"/>
      <c r="F19" s="268"/>
      <c r="G19" s="268"/>
      <c r="H19" s="269"/>
      <c r="I19" s="268" t="s">
        <v>189</v>
      </c>
      <c r="J19" s="268"/>
      <c r="K19" s="268"/>
      <c r="L19" s="268"/>
      <c r="M19" s="268"/>
      <c r="N19" s="268"/>
      <c r="O19" s="268"/>
      <c r="P19" s="268"/>
      <c r="Q19" s="268"/>
    </row>
    <row r="20" spans="1:18" ht="16.5" customHeight="1">
      <c r="A20" s="125" t="s">
        <v>190</v>
      </c>
      <c r="B20" s="270" t="s">
        <v>191</v>
      </c>
      <c r="C20" s="270"/>
      <c r="D20" s="270"/>
      <c r="E20" s="270"/>
      <c r="F20" s="270"/>
      <c r="G20" s="270"/>
      <c r="H20" s="122">
        <v>1200</v>
      </c>
      <c r="I20" s="126">
        <v>5544</v>
      </c>
      <c r="J20" s="138"/>
      <c r="K20" s="138"/>
      <c r="L20" s="138"/>
      <c r="M20" s="138"/>
      <c r="N20" s="138"/>
      <c r="O20" s="138"/>
      <c r="P20" s="138"/>
      <c r="Q20" s="149"/>
      <c r="R20" s="62"/>
    </row>
    <row r="21" spans="1:18" ht="16.5" customHeight="1">
      <c r="A21" s="125" t="s">
        <v>192</v>
      </c>
      <c r="B21" s="270"/>
      <c r="C21" s="270"/>
      <c r="D21" s="270"/>
      <c r="E21" s="270"/>
      <c r="F21" s="270"/>
      <c r="G21" s="270"/>
      <c r="H21" s="122">
        <v>1500</v>
      </c>
      <c r="I21" s="126">
        <v>5671.05</v>
      </c>
      <c r="J21" s="65"/>
      <c r="K21" s="65"/>
      <c r="L21" s="65"/>
      <c r="M21" s="65"/>
      <c r="N21" s="65"/>
      <c r="O21" s="65"/>
      <c r="P21" s="65"/>
      <c r="Q21" s="142"/>
      <c r="R21" s="62"/>
    </row>
    <row r="22" spans="1:18" ht="16.5" customHeight="1">
      <c r="A22" s="125" t="s">
        <v>193</v>
      </c>
      <c r="B22" s="270"/>
      <c r="C22" s="270"/>
      <c r="D22" s="270"/>
      <c r="E22" s="270"/>
      <c r="F22" s="270"/>
      <c r="G22" s="270"/>
      <c r="H22" s="122">
        <v>1800</v>
      </c>
      <c r="I22" s="126">
        <v>5890.5</v>
      </c>
      <c r="J22" s="65"/>
      <c r="K22" s="65"/>
      <c r="L22" s="65"/>
      <c r="M22" s="65"/>
      <c r="N22" s="65"/>
      <c r="O22" s="65"/>
      <c r="P22" s="65"/>
      <c r="Q22" s="142"/>
      <c r="R22" s="62"/>
    </row>
    <row r="23" spans="1:18" ht="31.5" customHeight="1">
      <c r="A23" s="125" t="s">
        <v>194</v>
      </c>
      <c r="B23" s="270" t="s">
        <v>195</v>
      </c>
      <c r="C23" s="270"/>
      <c r="D23" s="270"/>
      <c r="E23" s="270"/>
      <c r="F23" s="270"/>
      <c r="G23" s="270"/>
      <c r="H23" s="122">
        <v>600</v>
      </c>
      <c r="I23" s="126">
        <v>4042.5</v>
      </c>
      <c r="J23" s="65"/>
      <c r="K23" s="65"/>
      <c r="L23" s="65"/>
      <c r="M23" s="65"/>
      <c r="N23" s="65"/>
      <c r="O23" s="65"/>
      <c r="P23" s="65"/>
      <c r="Q23" s="142"/>
      <c r="R23" s="62"/>
    </row>
    <row r="24" spans="1:18" ht="31.5" customHeight="1">
      <c r="A24" s="125" t="s">
        <v>196</v>
      </c>
      <c r="B24" s="270" t="s">
        <v>197</v>
      </c>
      <c r="C24" s="270"/>
      <c r="D24" s="270"/>
      <c r="E24" s="270"/>
      <c r="F24" s="270"/>
      <c r="G24" s="270"/>
      <c r="H24" s="122">
        <v>500</v>
      </c>
      <c r="I24" s="126">
        <v>2887.5</v>
      </c>
      <c r="J24" s="65"/>
      <c r="K24" s="65"/>
      <c r="L24" s="65"/>
      <c r="M24" s="65"/>
      <c r="N24" s="65"/>
      <c r="O24" s="65"/>
      <c r="P24" s="65"/>
      <c r="Q24" s="142"/>
      <c r="R24" s="62"/>
    </row>
    <row r="25" spans="1:18" ht="31.5" customHeight="1">
      <c r="A25" s="125" t="s">
        <v>198</v>
      </c>
      <c r="B25" s="270" t="s">
        <v>199</v>
      </c>
      <c r="C25" s="270"/>
      <c r="D25" s="270"/>
      <c r="E25" s="270"/>
      <c r="F25" s="270"/>
      <c r="G25" s="270"/>
      <c r="H25" s="122">
        <v>500</v>
      </c>
      <c r="I25" s="126">
        <v>2887.5</v>
      </c>
      <c r="J25" s="65"/>
      <c r="K25" s="65"/>
      <c r="L25" s="65"/>
      <c r="M25" s="65"/>
      <c r="N25" s="65"/>
      <c r="O25" s="65"/>
      <c r="P25" s="65"/>
      <c r="Q25" s="142"/>
      <c r="R25" s="62"/>
    </row>
    <row r="26" spans="1:18" ht="31.5" customHeight="1">
      <c r="A26" s="121" t="s">
        <v>200</v>
      </c>
      <c r="B26" s="270" t="s">
        <v>201</v>
      </c>
      <c r="C26" s="270"/>
      <c r="D26" s="270"/>
      <c r="E26" s="270"/>
      <c r="F26" s="270"/>
      <c r="G26" s="270"/>
      <c r="H26" s="127"/>
      <c r="I26" s="126" t="s">
        <v>417</v>
      </c>
      <c r="J26" s="65"/>
      <c r="K26" s="65"/>
      <c r="L26" s="65"/>
      <c r="M26" s="65"/>
      <c r="N26" s="65"/>
      <c r="O26" s="65"/>
      <c r="P26" s="65"/>
      <c r="Q26" s="142"/>
      <c r="R26" s="66"/>
    </row>
    <row r="27" spans="1:18" ht="16.5" customHeight="1">
      <c r="A27" s="121" t="s">
        <v>202</v>
      </c>
      <c r="B27" s="270" t="s">
        <v>203</v>
      </c>
      <c r="C27" s="270"/>
      <c r="D27" s="270"/>
      <c r="E27" s="270"/>
      <c r="F27" s="270"/>
      <c r="G27" s="270"/>
      <c r="H27" s="127"/>
      <c r="I27" s="126" t="s">
        <v>417</v>
      </c>
      <c r="J27" s="65"/>
      <c r="K27" s="65"/>
      <c r="L27" s="65"/>
      <c r="M27" s="65"/>
      <c r="N27" s="65"/>
      <c r="O27" s="65"/>
      <c r="P27" s="65"/>
      <c r="Q27" s="142"/>
      <c r="R27" s="66"/>
    </row>
    <row r="28" spans="1:18" ht="30.75" customHeight="1">
      <c r="A28" s="121" t="s">
        <v>204</v>
      </c>
      <c r="B28" s="270" t="s">
        <v>205</v>
      </c>
      <c r="C28" s="270"/>
      <c r="D28" s="270"/>
      <c r="E28" s="270"/>
      <c r="F28" s="270"/>
      <c r="G28" s="270"/>
      <c r="H28" s="127"/>
      <c r="I28" s="126" t="s">
        <v>417</v>
      </c>
      <c r="J28" s="278" t="s">
        <v>206</v>
      </c>
      <c r="K28" s="275"/>
      <c r="L28" s="275"/>
      <c r="M28" s="275"/>
      <c r="N28" s="276" t="s">
        <v>207</v>
      </c>
      <c r="O28" s="276"/>
      <c r="P28" s="276"/>
      <c r="Q28" s="277"/>
      <c r="R28" s="62"/>
    </row>
    <row r="29" spans="1:17" ht="15.75" customHeight="1">
      <c r="A29" s="234" t="s">
        <v>71</v>
      </c>
      <c r="B29" s="234"/>
      <c r="C29" s="234"/>
      <c r="D29" s="234"/>
      <c r="E29" s="234"/>
      <c r="F29" s="234"/>
      <c r="G29" s="234"/>
      <c r="H29" s="234"/>
      <c r="I29" s="234"/>
      <c r="J29" s="234"/>
      <c r="K29" s="234"/>
      <c r="L29" s="234"/>
      <c r="M29" s="65"/>
      <c r="N29" s="65"/>
      <c r="O29" s="65"/>
      <c r="P29" s="65"/>
      <c r="Q29" s="65"/>
    </row>
    <row r="30" spans="1:17" ht="15.75" customHeight="1">
      <c r="A30" s="268" t="s">
        <v>208</v>
      </c>
      <c r="B30" s="268"/>
      <c r="C30" s="268"/>
      <c r="D30" s="268"/>
      <c r="E30" s="268"/>
      <c r="F30" s="268"/>
      <c r="G30" s="268"/>
      <c r="H30" s="268"/>
      <c r="I30" s="268"/>
      <c r="J30" s="268"/>
      <c r="K30" s="268"/>
      <c r="L30" s="268"/>
      <c r="M30" s="268"/>
      <c r="N30" s="268"/>
      <c r="O30" s="268"/>
      <c r="P30" s="268"/>
      <c r="Q30" s="268"/>
    </row>
    <row r="31" spans="1:20" ht="15.75" customHeight="1">
      <c r="A31" s="279" t="s">
        <v>171</v>
      </c>
      <c r="B31" s="268" t="s">
        <v>7</v>
      </c>
      <c r="C31" s="268"/>
      <c r="D31" s="268"/>
      <c r="E31" s="268"/>
      <c r="F31" s="268"/>
      <c r="G31" s="268"/>
      <c r="H31" s="268"/>
      <c r="I31" s="268" t="s">
        <v>13</v>
      </c>
      <c r="J31" s="280" t="s">
        <v>173</v>
      </c>
      <c r="K31" s="281"/>
      <c r="L31" s="281"/>
      <c r="M31" s="281"/>
      <c r="N31" s="281"/>
      <c r="O31" s="281"/>
      <c r="P31" s="281"/>
      <c r="Q31" s="282"/>
      <c r="R31" s="67"/>
      <c r="S31" s="67"/>
      <c r="T31" s="68"/>
    </row>
    <row r="32" spans="1:20" ht="15.75" customHeight="1">
      <c r="A32" s="279"/>
      <c r="B32" s="268"/>
      <c r="C32" s="268"/>
      <c r="D32" s="268"/>
      <c r="E32" s="268"/>
      <c r="F32" s="268"/>
      <c r="G32" s="268"/>
      <c r="H32" s="268"/>
      <c r="I32" s="268" t="s">
        <v>17</v>
      </c>
      <c r="J32" s="283"/>
      <c r="K32" s="284"/>
      <c r="L32" s="284"/>
      <c r="M32" s="284"/>
      <c r="N32" s="284"/>
      <c r="O32" s="284"/>
      <c r="P32" s="284"/>
      <c r="Q32" s="285"/>
      <c r="R32" s="67"/>
      <c r="S32" s="67"/>
      <c r="T32" s="68"/>
    </row>
    <row r="33" spans="1:19" ht="40.5" customHeight="1">
      <c r="A33" s="125" t="s">
        <v>209</v>
      </c>
      <c r="B33" s="270" t="s">
        <v>210</v>
      </c>
      <c r="C33" s="270"/>
      <c r="D33" s="270"/>
      <c r="E33" s="270"/>
      <c r="F33" s="270"/>
      <c r="G33" s="270"/>
      <c r="H33" s="270"/>
      <c r="I33" s="122">
        <v>1859.55</v>
      </c>
      <c r="J33" s="187"/>
      <c r="K33" s="138"/>
      <c r="L33" s="138"/>
      <c r="M33" s="192"/>
      <c r="N33" s="192"/>
      <c r="O33" s="192"/>
      <c r="P33" s="192"/>
      <c r="Q33" s="193"/>
      <c r="R33" s="67"/>
      <c r="S33" s="64"/>
    </row>
    <row r="34" spans="1:19" ht="44.25" customHeight="1">
      <c r="A34" s="125" t="s">
        <v>211</v>
      </c>
      <c r="B34" s="270" t="s">
        <v>212</v>
      </c>
      <c r="C34" s="270"/>
      <c r="D34" s="270"/>
      <c r="E34" s="270"/>
      <c r="F34" s="270"/>
      <c r="G34" s="270"/>
      <c r="H34" s="270"/>
      <c r="I34" s="122">
        <v>1859.55</v>
      </c>
      <c r="J34" s="153"/>
      <c r="K34" s="65"/>
      <c r="L34" s="65"/>
      <c r="M34" s="196"/>
      <c r="N34" s="196"/>
      <c r="O34" s="196"/>
      <c r="P34" s="196"/>
      <c r="Q34" s="197"/>
      <c r="R34" s="67"/>
      <c r="S34" s="64"/>
    </row>
    <row r="35" spans="1:19" ht="26.25" customHeight="1">
      <c r="A35" s="125" t="s">
        <v>213</v>
      </c>
      <c r="B35" s="270" t="s">
        <v>214</v>
      </c>
      <c r="C35" s="270"/>
      <c r="D35" s="270"/>
      <c r="E35" s="270"/>
      <c r="F35" s="270"/>
      <c r="G35" s="270"/>
      <c r="H35" s="270"/>
      <c r="I35" s="184">
        <v>808.5</v>
      </c>
      <c r="J35" s="290" t="s">
        <v>209</v>
      </c>
      <c r="K35" s="291"/>
      <c r="L35" s="291"/>
      <c r="M35" s="291"/>
      <c r="N35" s="286" t="s">
        <v>215</v>
      </c>
      <c r="O35" s="286"/>
      <c r="P35" s="286"/>
      <c r="Q35" s="287"/>
      <c r="R35" s="67"/>
      <c r="S35" s="64"/>
    </row>
    <row r="36" spans="1:20" ht="15">
      <c r="A36" s="288"/>
      <c r="B36" s="288"/>
      <c r="C36" s="288"/>
      <c r="D36" s="288"/>
      <c r="E36" s="288"/>
      <c r="F36" s="288"/>
      <c r="G36" s="288"/>
      <c r="H36" s="288"/>
      <c r="I36" s="288"/>
      <c r="J36" s="288"/>
      <c r="K36" s="288"/>
      <c r="L36" s="288"/>
      <c r="M36" s="288"/>
      <c r="N36" s="288"/>
      <c r="O36" s="288"/>
      <c r="P36" s="288"/>
      <c r="Q36" s="288"/>
      <c r="R36" s="67"/>
      <c r="S36" s="67"/>
      <c r="T36" s="68"/>
    </row>
    <row r="37" spans="1:20" ht="15">
      <c r="A37" s="289"/>
      <c r="B37" s="289"/>
      <c r="C37" s="289"/>
      <c r="D37" s="289"/>
      <c r="E37" s="289"/>
      <c r="F37" s="289"/>
      <c r="J37" s="63"/>
      <c r="K37" s="63"/>
      <c r="L37" s="63"/>
      <c r="M37" s="67"/>
      <c r="N37" s="67"/>
      <c r="O37" s="67"/>
      <c r="P37" s="67"/>
      <c r="Q37" s="67"/>
      <c r="R37" s="67"/>
      <c r="S37" s="67"/>
      <c r="T37" s="68"/>
    </row>
    <row r="38" spans="1:20" ht="18" customHeight="1">
      <c r="A38" s="268" t="s">
        <v>216</v>
      </c>
      <c r="B38" s="268"/>
      <c r="C38" s="268"/>
      <c r="D38" s="268"/>
      <c r="E38" s="268"/>
      <c r="F38" s="268"/>
      <c r="G38" s="268"/>
      <c r="H38" s="268"/>
      <c r="I38" s="268"/>
      <c r="J38" s="268"/>
      <c r="K38" s="268"/>
      <c r="L38" s="268"/>
      <c r="M38" s="268"/>
      <c r="N38" s="268"/>
      <c r="O38" s="268"/>
      <c r="P38" s="268"/>
      <c r="Q38" s="268"/>
      <c r="R38" s="67"/>
      <c r="S38" s="67"/>
      <c r="T38" s="68"/>
    </row>
    <row r="39" spans="1:20" ht="18" customHeight="1">
      <c r="A39" s="268" t="s">
        <v>171</v>
      </c>
      <c r="B39" s="268" t="s">
        <v>7</v>
      </c>
      <c r="C39" s="268"/>
      <c r="D39" s="268"/>
      <c r="E39" s="268"/>
      <c r="F39" s="268"/>
      <c r="G39" s="268"/>
      <c r="H39" s="269" t="s">
        <v>172</v>
      </c>
      <c r="I39" s="268" t="s">
        <v>13</v>
      </c>
      <c r="J39" s="280" t="s">
        <v>173</v>
      </c>
      <c r="K39" s="281"/>
      <c r="L39" s="281"/>
      <c r="M39" s="281"/>
      <c r="N39" s="281"/>
      <c r="O39" s="281"/>
      <c r="P39" s="281"/>
      <c r="Q39" s="282"/>
      <c r="R39" s="67"/>
      <c r="S39" s="67"/>
      <c r="T39" s="68"/>
    </row>
    <row r="40" spans="1:20" ht="18.75" customHeight="1">
      <c r="A40" s="268"/>
      <c r="B40" s="268"/>
      <c r="C40" s="268"/>
      <c r="D40" s="268"/>
      <c r="E40" s="268"/>
      <c r="F40" s="268"/>
      <c r="G40" s="268"/>
      <c r="H40" s="269"/>
      <c r="I40" s="268" t="s">
        <v>18</v>
      </c>
      <c r="J40" s="283"/>
      <c r="K40" s="284"/>
      <c r="L40" s="284"/>
      <c r="M40" s="284"/>
      <c r="N40" s="284"/>
      <c r="O40" s="284"/>
      <c r="P40" s="284"/>
      <c r="Q40" s="285"/>
      <c r="R40" s="67"/>
      <c r="S40" s="67"/>
      <c r="T40" s="68"/>
    </row>
    <row r="41" spans="1:19" ht="15.75" customHeight="1">
      <c r="A41" s="125" t="s">
        <v>217</v>
      </c>
      <c r="B41" s="292" t="s">
        <v>218</v>
      </c>
      <c r="C41" s="292"/>
      <c r="D41" s="292"/>
      <c r="E41" s="292"/>
      <c r="F41" s="292"/>
      <c r="G41" s="292"/>
      <c r="H41" s="122">
        <v>1200</v>
      </c>
      <c r="I41" s="117">
        <v>1559.25</v>
      </c>
      <c r="J41" s="190"/>
      <c r="K41" s="191"/>
      <c r="L41" s="191"/>
      <c r="M41" s="192"/>
      <c r="N41" s="192"/>
      <c r="O41" s="192"/>
      <c r="P41" s="192"/>
      <c r="Q41" s="193"/>
      <c r="R41" s="67"/>
      <c r="S41" s="66"/>
    </row>
    <row r="42" spans="1:19" ht="15.75" customHeight="1">
      <c r="A42" s="125" t="s">
        <v>219</v>
      </c>
      <c r="B42" s="292"/>
      <c r="C42" s="292"/>
      <c r="D42" s="292"/>
      <c r="E42" s="292"/>
      <c r="F42" s="292"/>
      <c r="G42" s="292"/>
      <c r="H42" s="122">
        <v>1500</v>
      </c>
      <c r="I42" s="117">
        <v>1617</v>
      </c>
      <c r="J42" s="194"/>
      <c r="K42" s="195"/>
      <c r="L42" s="195"/>
      <c r="M42" s="196"/>
      <c r="N42" s="196"/>
      <c r="O42" s="196"/>
      <c r="P42" s="196"/>
      <c r="Q42" s="197"/>
      <c r="R42" s="67"/>
      <c r="S42" s="66"/>
    </row>
    <row r="43" spans="1:19" ht="15.75" customHeight="1">
      <c r="A43" s="125" t="s">
        <v>220</v>
      </c>
      <c r="B43" s="292"/>
      <c r="C43" s="292"/>
      <c r="D43" s="292"/>
      <c r="E43" s="292"/>
      <c r="F43" s="292"/>
      <c r="G43" s="292"/>
      <c r="H43" s="122">
        <v>1800</v>
      </c>
      <c r="I43" s="117">
        <v>1674.75</v>
      </c>
      <c r="J43" s="194"/>
      <c r="K43" s="195"/>
      <c r="L43" s="195"/>
      <c r="M43" s="196"/>
      <c r="N43" s="196"/>
      <c r="O43" s="196"/>
      <c r="P43" s="196"/>
      <c r="Q43" s="197"/>
      <c r="R43" s="67"/>
      <c r="S43" s="66"/>
    </row>
    <row r="44" spans="1:19" ht="15.75" customHeight="1">
      <c r="A44" s="125" t="s">
        <v>221</v>
      </c>
      <c r="B44" s="292" t="s">
        <v>222</v>
      </c>
      <c r="C44" s="292"/>
      <c r="D44" s="292"/>
      <c r="E44" s="292"/>
      <c r="F44" s="292"/>
      <c r="G44" s="292"/>
      <c r="H44" s="122">
        <v>1200</v>
      </c>
      <c r="I44" s="117">
        <v>3118.5</v>
      </c>
      <c r="J44" s="194"/>
      <c r="K44" s="195"/>
      <c r="L44" s="195"/>
      <c r="M44" s="196"/>
      <c r="N44" s="196"/>
      <c r="O44" s="196"/>
      <c r="P44" s="196"/>
      <c r="Q44" s="197"/>
      <c r="R44" s="67"/>
      <c r="S44" s="66"/>
    </row>
    <row r="45" spans="1:19" ht="15.75" customHeight="1">
      <c r="A45" s="125" t="s">
        <v>223</v>
      </c>
      <c r="B45" s="292"/>
      <c r="C45" s="292"/>
      <c r="D45" s="292"/>
      <c r="E45" s="292"/>
      <c r="F45" s="292"/>
      <c r="G45" s="292"/>
      <c r="H45" s="122">
        <v>1500</v>
      </c>
      <c r="I45" s="117">
        <v>3234</v>
      </c>
      <c r="J45" s="194"/>
      <c r="K45" s="195"/>
      <c r="L45" s="195"/>
      <c r="M45" s="195"/>
      <c r="N45" s="195"/>
      <c r="O45" s="69"/>
      <c r="P45" s="65"/>
      <c r="Q45" s="142"/>
      <c r="S45" s="66"/>
    </row>
    <row r="46" spans="1:19" ht="15.75" customHeight="1">
      <c r="A46" s="125" t="s">
        <v>224</v>
      </c>
      <c r="B46" s="292"/>
      <c r="C46" s="292"/>
      <c r="D46" s="292"/>
      <c r="E46" s="292"/>
      <c r="F46" s="292"/>
      <c r="G46" s="292"/>
      <c r="H46" s="122">
        <v>1800</v>
      </c>
      <c r="I46" s="117">
        <v>3349.5</v>
      </c>
      <c r="J46" s="194"/>
      <c r="K46" s="195"/>
      <c r="L46" s="195"/>
      <c r="M46" s="195"/>
      <c r="N46" s="195"/>
      <c r="O46" s="70"/>
      <c r="P46" s="71"/>
      <c r="Q46" s="198"/>
      <c r="R46" s="69"/>
      <c r="S46" s="66"/>
    </row>
    <row r="47" spans="1:19" ht="15.75" customHeight="1">
      <c r="A47" s="125" t="s">
        <v>225</v>
      </c>
      <c r="B47" s="292" t="s">
        <v>226</v>
      </c>
      <c r="C47" s="292"/>
      <c r="D47" s="292"/>
      <c r="E47" s="292"/>
      <c r="F47" s="292"/>
      <c r="G47" s="292"/>
      <c r="H47" s="122">
        <v>540</v>
      </c>
      <c r="I47" s="117">
        <v>1039.5</v>
      </c>
      <c r="J47" s="194"/>
      <c r="K47" s="195"/>
      <c r="L47" s="195"/>
      <c r="M47" s="195"/>
      <c r="N47" s="195"/>
      <c r="O47" s="72"/>
      <c r="P47" s="71"/>
      <c r="Q47" s="198"/>
      <c r="R47" s="69"/>
      <c r="S47" s="66"/>
    </row>
    <row r="48" spans="1:19" ht="15.75" customHeight="1">
      <c r="A48" s="125" t="s">
        <v>227</v>
      </c>
      <c r="B48" s="292"/>
      <c r="C48" s="292"/>
      <c r="D48" s="292"/>
      <c r="E48" s="292"/>
      <c r="F48" s="292"/>
      <c r="G48" s="292"/>
      <c r="H48" s="122">
        <v>690</v>
      </c>
      <c r="I48" s="117">
        <v>1051.05</v>
      </c>
      <c r="J48" s="194"/>
      <c r="K48" s="195"/>
      <c r="L48" s="195"/>
      <c r="M48" s="195"/>
      <c r="N48" s="195"/>
      <c r="O48" s="69"/>
      <c r="P48" s="71"/>
      <c r="Q48" s="199"/>
      <c r="R48" s="69"/>
      <c r="S48" s="66"/>
    </row>
    <row r="49" spans="1:19" ht="15.75" customHeight="1">
      <c r="A49" s="125" t="s">
        <v>228</v>
      </c>
      <c r="B49" s="292"/>
      <c r="C49" s="292"/>
      <c r="D49" s="292"/>
      <c r="E49" s="292"/>
      <c r="F49" s="292"/>
      <c r="G49" s="292"/>
      <c r="H49" s="122">
        <v>840</v>
      </c>
      <c r="I49" s="117">
        <v>1062.6</v>
      </c>
      <c r="J49" s="200"/>
      <c r="K49" s="145"/>
      <c r="L49" s="145"/>
      <c r="M49" s="145"/>
      <c r="N49" s="293" t="s">
        <v>229</v>
      </c>
      <c r="O49" s="293"/>
      <c r="P49" s="293"/>
      <c r="Q49" s="294"/>
      <c r="S49" s="66"/>
    </row>
    <row r="50" spans="1:6" ht="15">
      <c r="A50" s="295" t="s">
        <v>230</v>
      </c>
      <c r="B50" s="295"/>
      <c r="C50" s="295"/>
      <c r="D50" s="295"/>
      <c r="E50" s="295"/>
      <c r="F50" s="295"/>
    </row>
    <row r="51" spans="1:17" ht="15">
      <c r="A51" s="296" t="s">
        <v>231</v>
      </c>
      <c r="B51" s="297"/>
      <c r="C51" s="297"/>
      <c r="D51" s="297"/>
      <c r="E51" s="297"/>
      <c r="F51" s="297"/>
      <c r="G51" s="297"/>
      <c r="H51" s="297"/>
      <c r="I51" s="297"/>
      <c r="J51" s="297"/>
      <c r="K51" s="297"/>
      <c r="L51" s="297"/>
      <c r="M51" s="297"/>
      <c r="N51" s="297"/>
      <c r="O51" s="297"/>
      <c r="P51" s="297"/>
      <c r="Q51" s="298"/>
    </row>
    <row r="52" spans="1:17" ht="12.75" customHeight="1">
      <c r="A52" s="268" t="s">
        <v>171</v>
      </c>
      <c r="B52" s="268" t="s">
        <v>7</v>
      </c>
      <c r="C52" s="268"/>
      <c r="D52" s="268"/>
      <c r="E52" s="268"/>
      <c r="F52" s="299" t="s">
        <v>232</v>
      </c>
      <c r="G52" s="300" t="s">
        <v>172</v>
      </c>
      <c r="H52" s="300"/>
      <c r="I52" s="301" t="s">
        <v>233</v>
      </c>
      <c r="J52" s="302" t="s">
        <v>173</v>
      </c>
      <c r="K52" s="303"/>
      <c r="L52" s="303"/>
      <c r="M52" s="303"/>
      <c r="N52" s="303"/>
      <c r="O52" s="303"/>
      <c r="P52" s="303"/>
      <c r="Q52" s="304"/>
    </row>
    <row r="53" spans="1:17" ht="13.5" customHeight="1">
      <c r="A53" s="268"/>
      <c r="B53" s="268"/>
      <c r="C53" s="268"/>
      <c r="D53" s="268"/>
      <c r="E53" s="268"/>
      <c r="F53" s="299"/>
      <c r="G53" s="300"/>
      <c r="H53" s="300"/>
      <c r="I53" s="301"/>
      <c r="J53" s="283"/>
      <c r="K53" s="284"/>
      <c r="L53" s="284"/>
      <c r="M53" s="284"/>
      <c r="N53" s="284"/>
      <c r="O53" s="284"/>
      <c r="P53" s="284"/>
      <c r="Q53" s="285"/>
    </row>
    <row r="54" spans="1:19" ht="17.25" customHeight="1">
      <c r="A54" s="125" t="s">
        <v>435</v>
      </c>
      <c r="B54" s="270" t="s">
        <v>238</v>
      </c>
      <c r="C54" s="270"/>
      <c r="D54" s="270"/>
      <c r="E54" s="270"/>
      <c r="F54" s="119" t="s">
        <v>234</v>
      </c>
      <c r="G54" s="305" t="s">
        <v>436</v>
      </c>
      <c r="H54" s="305"/>
      <c r="I54" s="117">
        <v>21.56</v>
      </c>
      <c r="J54" s="187"/>
      <c r="K54" s="138"/>
      <c r="L54" s="138"/>
      <c r="M54" s="138"/>
      <c r="N54" s="138"/>
      <c r="O54" s="138"/>
      <c r="P54" s="138"/>
      <c r="Q54" s="149"/>
      <c r="S54" s="66"/>
    </row>
    <row r="55" spans="1:19" ht="17.25" customHeight="1">
      <c r="A55" s="125" t="s">
        <v>432</v>
      </c>
      <c r="B55" s="270"/>
      <c r="C55" s="270"/>
      <c r="D55" s="270"/>
      <c r="E55" s="270"/>
      <c r="F55" s="119" t="s">
        <v>235</v>
      </c>
      <c r="G55" s="305" t="s">
        <v>433</v>
      </c>
      <c r="H55" s="305"/>
      <c r="I55" s="117" t="s">
        <v>434</v>
      </c>
      <c r="J55" s="153"/>
      <c r="K55" s="65"/>
      <c r="L55" s="65"/>
      <c r="M55" s="65"/>
      <c r="N55" s="65"/>
      <c r="O55" s="65"/>
      <c r="P55" s="65"/>
      <c r="Q55" s="142"/>
      <c r="S55" s="66"/>
    </row>
    <row r="56" spans="1:19" ht="17.25" customHeight="1">
      <c r="A56" s="125" t="s">
        <v>429</v>
      </c>
      <c r="B56" s="270"/>
      <c r="C56" s="270"/>
      <c r="D56" s="270"/>
      <c r="E56" s="270"/>
      <c r="F56" s="119" t="s">
        <v>236</v>
      </c>
      <c r="G56" s="305" t="s">
        <v>430</v>
      </c>
      <c r="H56" s="305"/>
      <c r="I56" s="117" t="s">
        <v>431</v>
      </c>
      <c r="J56" s="153"/>
      <c r="K56" s="65"/>
      <c r="L56" s="65"/>
      <c r="M56" s="65"/>
      <c r="N56" s="65"/>
      <c r="O56" s="65"/>
      <c r="P56" s="65"/>
      <c r="Q56" s="142"/>
      <c r="S56" s="66"/>
    </row>
    <row r="57" spans="1:19" ht="17.25" customHeight="1">
      <c r="A57" s="125" t="s">
        <v>426</v>
      </c>
      <c r="B57" s="270"/>
      <c r="C57" s="270"/>
      <c r="D57" s="270"/>
      <c r="E57" s="270"/>
      <c r="F57" s="119" t="s">
        <v>237</v>
      </c>
      <c r="G57" s="305" t="s">
        <v>427</v>
      </c>
      <c r="H57" s="305"/>
      <c r="I57" s="117" t="s">
        <v>428</v>
      </c>
      <c r="J57" s="169"/>
      <c r="K57" s="74"/>
      <c r="L57" s="74"/>
      <c r="M57" s="74"/>
      <c r="N57" s="74"/>
      <c r="O57" s="74"/>
      <c r="P57" s="74"/>
      <c r="Q57" s="142"/>
      <c r="S57" s="66"/>
    </row>
    <row r="58" spans="1:19" ht="17.25" customHeight="1">
      <c r="A58" s="125" t="s">
        <v>239</v>
      </c>
      <c r="B58" s="317" t="s">
        <v>240</v>
      </c>
      <c r="C58" s="317"/>
      <c r="D58" s="317"/>
      <c r="E58" s="317"/>
      <c r="F58" s="188"/>
      <c r="G58" s="317"/>
      <c r="H58" s="317"/>
      <c r="I58" s="189">
        <v>1992.38</v>
      </c>
      <c r="J58" s="306" t="s">
        <v>241</v>
      </c>
      <c r="K58" s="307"/>
      <c r="L58" s="308" t="s">
        <v>242</v>
      </c>
      <c r="M58" s="308"/>
      <c r="N58" s="309" t="s">
        <v>437</v>
      </c>
      <c r="O58" s="309"/>
      <c r="P58" s="309"/>
      <c r="Q58" s="310"/>
      <c r="S58" s="75"/>
    </row>
    <row r="59" spans="1:17" ht="15">
      <c r="A59" s="311" t="s">
        <v>243</v>
      </c>
      <c r="B59" s="312"/>
      <c r="C59" s="312"/>
      <c r="D59" s="312"/>
      <c r="E59" s="312"/>
      <c r="F59" s="312"/>
      <c r="G59" s="312"/>
      <c r="H59" s="312"/>
      <c r="I59" s="312"/>
      <c r="J59" s="312"/>
      <c r="K59" s="312"/>
      <c r="L59" s="312"/>
      <c r="M59" s="312"/>
      <c r="N59" s="312"/>
      <c r="O59" s="312"/>
      <c r="P59" s="312"/>
      <c r="Q59" s="313"/>
    </row>
    <row r="60" spans="1:17" ht="13.5" customHeight="1">
      <c r="A60" s="314" t="s">
        <v>244</v>
      </c>
      <c r="B60" s="315"/>
      <c r="C60" s="315"/>
      <c r="D60" s="315"/>
      <c r="E60" s="315"/>
      <c r="F60" s="315"/>
      <c r="G60" s="315"/>
      <c r="H60" s="315"/>
      <c r="I60" s="315"/>
      <c r="J60" s="315"/>
      <c r="K60" s="315"/>
      <c r="L60" s="315"/>
      <c r="M60" s="315"/>
      <c r="N60" s="315"/>
      <c r="O60" s="315"/>
      <c r="P60" s="315"/>
      <c r="Q60" s="316"/>
    </row>
    <row r="61" spans="1:17" ht="12.75" customHeight="1">
      <c r="A61" s="268" t="s">
        <v>171</v>
      </c>
      <c r="B61" s="268" t="s">
        <v>7</v>
      </c>
      <c r="C61" s="268"/>
      <c r="D61" s="268"/>
      <c r="E61" s="268"/>
      <c r="F61" s="268"/>
      <c r="G61" s="268"/>
      <c r="H61" s="269" t="s">
        <v>172</v>
      </c>
      <c r="I61" s="268" t="s">
        <v>13</v>
      </c>
      <c r="J61" s="280" t="s">
        <v>173</v>
      </c>
      <c r="K61" s="281"/>
      <c r="L61" s="281"/>
      <c r="M61" s="281"/>
      <c r="N61" s="281"/>
      <c r="O61" s="281"/>
      <c r="P61" s="281"/>
      <c r="Q61" s="282"/>
    </row>
    <row r="62" spans="1:17" ht="15">
      <c r="A62" s="268"/>
      <c r="B62" s="268"/>
      <c r="C62" s="268"/>
      <c r="D62" s="268"/>
      <c r="E62" s="268"/>
      <c r="F62" s="268"/>
      <c r="G62" s="268"/>
      <c r="H62" s="269"/>
      <c r="I62" s="268"/>
      <c r="J62" s="283"/>
      <c r="K62" s="284"/>
      <c r="L62" s="284"/>
      <c r="M62" s="284"/>
      <c r="N62" s="284"/>
      <c r="O62" s="284"/>
      <c r="P62" s="284"/>
      <c r="Q62" s="285"/>
    </row>
    <row r="63" spans="1:19" ht="15">
      <c r="A63" s="125" t="s">
        <v>245</v>
      </c>
      <c r="B63" s="270" t="s">
        <v>246</v>
      </c>
      <c r="C63" s="270"/>
      <c r="D63" s="270"/>
      <c r="E63" s="270"/>
      <c r="F63" s="270"/>
      <c r="G63" s="270"/>
      <c r="H63" s="122">
        <v>1200</v>
      </c>
      <c r="I63" s="124">
        <v>1859.55</v>
      </c>
      <c r="J63" s="187"/>
      <c r="K63" s="138"/>
      <c r="L63" s="138"/>
      <c r="M63" s="138"/>
      <c r="N63" s="138"/>
      <c r="O63" s="138"/>
      <c r="P63" s="138"/>
      <c r="Q63" s="149"/>
      <c r="S63" s="62"/>
    </row>
    <row r="64" spans="1:19" ht="15">
      <c r="A64" s="125" t="s">
        <v>247</v>
      </c>
      <c r="B64" s="270"/>
      <c r="C64" s="270"/>
      <c r="D64" s="270"/>
      <c r="E64" s="270"/>
      <c r="F64" s="270"/>
      <c r="G64" s="270"/>
      <c r="H64" s="122">
        <v>1500</v>
      </c>
      <c r="I64" s="124">
        <v>1992.38</v>
      </c>
      <c r="J64" s="153"/>
      <c r="K64" s="65"/>
      <c r="L64" s="65"/>
      <c r="M64" s="65"/>
      <c r="N64" s="65"/>
      <c r="O64" s="65"/>
      <c r="P64" s="65"/>
      <c r="Q64" s="142"/>
      <c r="S64" s="62"/>
    </row>
    <row r="65" spans="1:19" ht="12.75" customHeight="1">
      <c r="A65" s="125" t="s">
        <v>248</v>
      </c>
      <c r="B65" s="270"/>
      <c r="C65" s="270"/>
      <c r="D65" s="270"/>
      <c r="E65" s="270"/>
      <c r="F65" s="270"/>
      <c r="G65" s="270"/>
      <c r="H65" s="122">
        <v>1800</v>
      </c>
      <c r="I65" s="124">
        <v>2125.2</v>
      </c>
      <c r="J65" s="153"/>
      <c r="K65" s="65"/>
      <c r="L65" s="65"/>
      <c r="M65" s="65"/>
      <c r="N65" s="65"/>
      <c r="O65" s="65"/>
      <c r="P65" s="65"/>
      <c r="Q65" s="142"/>
      <c r="S65" s="62"/>
    </row>
    <row r="66" spans="1:19" ht="13.5" customHeight="1">
      <c r="A66" s="125" t="s">
        <v>249</v>
      </c>
      <c r="B66" s="270" t="s">
        <v>250</v>
      </c>
      <c r="C66" s="270"/>
      <c r="D66" s="270"/>
      <c r="E66" s="270"/>
      <c r="F66" s="270"/>
      <c r="G66" s="270"/>
      <c r="H66" s="122">
        <v>1500</v>
      </c>
      <c r="I66" s="124">
        <v>1270.5</v>
      </c>
      <c r="J66" s="153"/>
      <c r="K66" s="65"/>
      <c r="L66" s="65"/>
      <c r="M66" s="65"/>
      <c r="N66" s="65"/>
      <c r="O66" s="65"/>
      <c r="P66" s="65"/>
      <c r="Q66" s="142"/>
      <c r="S66" s="62"/>
    </row>
    <row r="67" spans="1:19" ht="13.5" customHeight="1">
      <c r="A67" s="125" t="s">
        <v>251</v>
      </c>
      <c r="B67" s="270" t="s">
        <v>252</v>
      </c>
      <c r="C67" s="270"/>
      <c r="D67" s="270"/>
      <c r="E67" s="270"/>
      <c r="F67" s="270"/>
      <c r="G67" s="270"/>
      <c r="H67" s="122">
        <v>800</v>
      </c>
      <c r="I67" s="117" t="s">
        <v>417</v>
      </c>
      <c r="J67" s="153"/>
      <c r="K67" s="65"/>
      <c r="L67" s="65"/>
      <c r="M67" s="65"/>
      <c r="N67" s="65"/>
      <c r="O67" s="65"/>
      <c r="P67" s="65"/>
      <c r="Q67" s="142"/>
      <c r="S67" s="66"/>
    </row>
    <row r="68" spans="1:19" ht="13.5" customHeight="1">
      <c r="A68" s="125" t="s">
        <v>253</v>
      </c>
      <c r="B68" s="270" t="s">
        <v>254</v>
      </c>
      <c r="C68" s="270"/>
      <c r="D68" s="270"/>
      <c r="E68" s="270"/>
      <c r="F68" s="270"/>
      <c r="G68" s="270"/>
      <c r="H68" s="122">
        <v>1200</v>
      </c>
      <c r="I68" s="117">
        <v>557</v>
      </c>
      <c r="J68" s="153"/>
      <c r="K68" s="65"/>
      <c r="L68" s="65"/>
      <c r="M68" s="65"/>
      <c r="N68" s="65"/>
      <c r="O68" s="65"/>
      <c r="P68" s="65"/>
      <c r="Q68" s="142"/>
      <c r="S68" s="62"/>
    </row>
    <row r="69" spans="1:19" ht="13.5" customHeight="1">
      <c r="A69" s="125" t="s">
        <v>255</v>
      </c>
      <c r="B69" s="270" t="s">
        <v>254</v>
      </c>
      <c r="C69" s="270"/>
      <c r="D69" s="270"/>
      <c r="E69" s="270"/>
      <c r="F69" s="270"/>
      <c r="G69" s="270"/>
      <c r="H69" s="122">
        <v>1500</v>
      </c>
      <c r="I69" s="117">
        <v>632</v>
      </c>
      <c r="J69" s="153"/>
      <c r="K69" s="65"/>
      <c r="L69" s="65"/>
      <c r="M69" s="65"/>
      <c r="N69" s="65"/>
      <c r="O69" s="65"/>
      <c r="P69" s="65"/>
      <c r="Q69" s="142"/>
      <c r="S69" s="62"/>
    </row>
    <row r="70" spans="1:19" ht="13.5" customHeight="1">
      <c r="A70" s="125" t="s">
        <v>256</v>
      </c>
      <c r="B70" s="270" t="s">
        <v>254</v>
      </c>
      <c r="C70" s="270"/>
      <c r="D70" s="270"/>
      <c r="E70" s="270"/>
      <c r="F70" s="270"/>
      <c r="G70" s="270"/>
      <c r="H70" s="122">
        <v>1800</v>
      </c>
      <c r="I70" s="117">
        <v>688</v>
      </c>
      <c r="J70" s="153"/>
      <c r="K70" s="65"/>
      <c r="L70" s="65"/>
      <c r="M70" s="65"/>
      <c r="N70" s="65"/>
      <c r="O70" s="65"/>
      <c r="P70" s="65"/>
      <c r="Q70" s="142"/>
      <c r="S70" s="62"/>
    </row>
    <row r="71" spans="1:19" ht="13.5" customHeight="1">
      <c r="A71" s="125" t="s">
        <v>257</v>
      </c>
      <c r="B71" s="270" t="s">
        <v>258</v>
      </c>
      <c r="C71" s="270"/>
      <c r="D71" s="270"/>
      <c r="E71" s="270"/>
      <c r="F71" s="270"/>
      <c r="G71" s="270"/>
      <c r="H71" s="122" t="s">
        <v>259</v>
      </c>
      <c r="I71" s="117" t="s">
        <v>417</v>
      </c>
      <c r="J71" s="306" t="s">
        <v>260</v>
      </c>
      <c r="K71" s="307"/>
      <c r="L71" s="307"/>
      <c r="M71" s="307"/>
      <c r="N71" s="145"/>
      <c r="O71" s="145"/>
      <c r="P71" s="145"/>
      <c r="Q71" s="146"/>
      <c r="S71" s="66"/>
    </row>
    <row r="72" spans="1:14" ht="13.5" customHeight="1">
      <c r="A72" s="234" t="s">
        <v>71</v>
      </c>
      <c r="B72" s="234"/>
      <c r="C72" s="234"/>
      <c r="D72" s="234"/>
      <c r="E72" s="234"/>
      <c r="F72" s="234"/>
      <c r="G72" s="234"/>
      <c r="H72" s="234"/>
      <c r="I72" s="234"/>
      <c r="J72" s="234"/>
      <c r="K72" s="234"/>
      <c r="L72" s="234"/>
      <c r="M72" s="64"/>
      <c r="N72" s="64"/>
    </row>
    <row r="73" spans="1:17" ht="15">
      <c r="A73" s="322"/>
      <c r="B73" s="322"/>
      <c r="C73" s="322"/>
      <c r="D73" s="322"/>
      <c r="E73" s="322"/>
      <c r="F73" s="322"/>
      <c r="G73" s="322"/>
      <c r="H73" s="322"/>
      <c r="I73" s="322"/>
      <c r="J73" s="322"/>
      <c r="K73" s="322"/>
      <c r="L73" s="322"/>
      <c r="M73" s="322"/>
      <c r="N73" s="322"/>
      <c r="O73" s="322"/>
      <c r="P73" s="322"/>
      <c r="Q73" s="322"/>
    </row>
    <row r="74" spans="1:17" ht="15">
      <c r="A74" s="323" t="s">
        <v>261</v>
      </c>
      <c r="B74" s="323"/>
      <c r="C74" s="323"/>
      <c r="D74" s="323"/>
      <c r="E74" s="323"/>
      <c r="F74" s="323"/>
      <c r="G74" s="323"/>
      <c r="H74" s="323"/>
      <c r="I74" s="323"/>
      <c r="J74" s="323"/>
      <c r="K74" s="323"/>
      <c r="L74" s="323"/>
      <c r="M74" s="323"/>
      <c r="N74" s="323"/>
      <c r="O74" s="323"/>
      <c r="P74" s="323"/>
      <c r="Q74" s="323"/>
    </row>
    <row r="75" spans="1:17" ht="13.5" customHeight="1">
      <c r="A75" s="318" t="s">
        <v>171</v>
      </c>
      <c r="B75" s="318" t="s">
        <v>7</v>
      </c>
      <c r="C75" s="318"/>
      <c r="D75" s="318"/>
      <c r="E75" s="318"/>
      <c r="F75" s="318" t="s">
        <v>262</v>
      </c>
      <c r="G75" s="318"/>
      <c r="H75" s="318"/>
      <c r="I75" s="318" t="s">
        <v>12</v>
      </c>
      <c r="J75" s="318" t="s">
        <v>13</v>
      </c>
      <c r="K75" s="318"/>
      <c r="L75" s="268" t="s">
        <v>173</v>
      </c>
      <c r="M75" s="268"/>
      <c r="N75" s="268"/>
      <c r="O75" s="268"/>
      <c r="P75" s="268"/>
      <c r="Q75" s="268"/>
    </row>
    <row r="76" spans="1:17" ht="13.5" customHeight="1">
      <c r="A76" s="268"/>
      <c r="B76" s="268"/>
      <c r="C76" s="268"/>
      <c r="D76" s="268"/>
      <c r="E76" s="268"/>
      <c r="F76" s="117" t="s">
        <v>76</v>
      </c>
      <c r="G76" s="117" t="s">
        <v>15</v>
      </c>
      <c r="H76" s="117" t="s">
        <v>16</v>
      </c>
      <c r="I76" s="268"/>
      <c r="J76" s="117" t="s">
        <v>17</v>
      </c>
      <c r="K76" s="117" t="s">
        <v>18</v>
      </c>
      <c r="L76" s="268"/>
      <c r="M76" s="268"/>
      <c r="N76" s="268"/>
      <c r="O76" s="268"/>
      <c r="P76" s="268"/>
      <c r="Q76" s="268"/>
    </row>
    <row r="77" spans="1:21" ht="12.75" customHeight="1">
      <c r="A77" s="125" t="s">
        <v>263</v>
      </c>
      <c r="B77" s="270" t="s">
        <v>264</v>
      </c>
      <c r="C77" s="270"/>
      <c r="D77" s="270"/>
      <c r="E77" s="270"/>
      <c r="F77" s="122">
        <v>300</v>
      </c>
      <c r="G77" s="122">
        <v>1200</v>
      </c>
      <c r="H77" s="122">
        <v>22</v>
      </c>
      <c r="I77" s="122">
        <v>50</v>
      </c>
      <c r="J77" s="117">
        <v>2754.03</v>
      </c>
      <c r="K77" s="117">
        <v>3753.75</v>
      </c>
      <c r="L77" s="186"/>
      <c r="M77" s="186"/>
      <c r="N77" s="138"/>
      <c r="O77" s="138"/>
      <c r="P77" s="138"/>
      <c r="Q77" s="149"/>
      <c r="R77" s="66"/>
      <c r="S77" s="66"/>
      <c r="T77" s="76"/>
      <c r="U77" s="76"/>
    </row>
    <row r="78" spans="1:21" ht="15">
      <c r="A78" s="125" t="s">
        <v>265</v>
      </c>
      <c r="B78" s="270"/>
      <c r="C78" s="270"/>
      <c r="D78" s="270"/>
      <c r="E78" s="270"/>
      <c r="F78" s="122">
        <v>300</v>
      </c>
      <c r="G78" s="122">
        <v>1500</v>
      </c>
      <c r="H78" s="122">
        <v>22</v>
      </c>
      <c r="I78" s="122">
        <v>50</v>
      </c>
      <c r="J78" s="117">
        <v>2823.98</v>
      </c>
      <c r="K78" s="117">
        <v>3851.93</v>
      </c>
      <c r="L78" s="77"/>
      <c r="M78" s="77"/>
      <c r="N78" s="65"/>
      <c r="O78" s="65"/>
      <c r="P78" s="65"/>
      <c r="Q78" s="142"/>
      <c r="R78" s="66"/>
      <c r="S78" s="66"/>
      <c r="T78" s="76"/>
      <c r="U78" s="76"/>
    </row>
    <row r="79" spans="1:21" ht="15">
      <c r="A79" s="125" t="s">
        <v>266</v>
      </c>
      <c r="B79" s="270"/>
      <c r="C79" s="270"/>
      <c r="D79" s="270"/>
      <c r="E79" s="270"/>
      <c r="F79" s="122">
        <v>300</v>
      </c>
      <c r="G79" s="122">
        <v>1800</v>
      </c>
      <c r="H79" s="122">
        <v>22</v>
      </c>
      <c r="I79" s="122">
        <v>50</v>
      </c>
      <c r="J79" s="117">
        <v>3072.3</v>
      </c>
      <c r="K79" s="117">
        <v>4192.65</v>
      </c>
      <c r="L79" s="77"/>
      <c r="M79" s="77"/>
      <c r="N79" s="65"/>
      <c r="O79" s="65"/>
      <c r="P79" s="65"/>
      <c r="Q79" s="142"/>
      <c r="R79" s="66"/>
      <c r="S79" s="66"/>
      <c r="T79" s="76"/>
      <c r="U79" s="76"/>
    </row>
    <row r="80" spans="1:21" ht="12.75" customHeight="1">
      <c r="A80" s="125" t="s">
        <v>267</v>
      </c>
      <c r="B80" s="270" t="s">
        <v>264</v>
      </c>
      <c r="C80" s="270"/>
      <c r="D80" s="270"/>
      <c r="E80" s="270"/>
      <c r="F80" s="122">
        <v>400</v>
      </c>
      <c r="G80" s="122">
        <v>1200</v>
      </c>
      <c r="H80" s="122">
        <v>22</v>
      </c>
      <c r="I80" s="122">
        <v>40</v>
      </c>
      <c r="J80" s="117">
        <v>3072.3</v>
      </c>
      <c r="K80" s="117">
        <v>4192.65</v>
      </c>
      <c r="L80" s="77"/>
      <c r="M80" s="77"/>
      <c r="N80" s="65"/>
      <c r="O80" s="65"/>
      <c r="P80" s="65"/>
      <c r="Q80" s="142"/>
      <c r="R80" s="66"/>
      <c r="S80" s="66"/>
      <c r="T80" s="76"/>
      <c r="U80" s="76"/>
    </row>
    <row r="81" spans="1:21" ht="15">
      <c r="A81" s="125" t="s">
        <v>268</v>
      </c>
      <c r="B81" s="270"/>
      <c r="C81" s="270"/>
      <c r="D81" s="270"/>
      <c r="E81" s="270"/>
      <c r="F81" s="122">
        <v>400</v>
      </c>
      <c r="G81" s="122">
        <v>1500</v>
      </c>
      <c r="H81" s="122">
        <v>22</v>
      </c>
      <c r="I81" s="122">
        <v>40</v>
      </c>
      <c r="J81" s="117">
        <v>3205.13</v>
      </c>
      <c r="K81" s="117">
        <v>3389.93</v>
      </c>
      <c r="L81" s="77"/>
      <c r="M81" s="77"/>
      <c r="N81" s="65"/>
      <c r="O81" s="65"/>
      <c r="P81" s="65"/>
      <c r="Q81" s="142"/>
      <c r="R81" s="66"/>
      <c r="S81" s="66"/>
      <c r="T81" s="76"/>
      <c r="U81" s="76"/>
    </row>
    <row r="82" spans="1:21" ht="15">
      <c r="A82" s="125" t="s">
        <v>269</v>
      </c>
      <c r="B82" s="270"/>
      <c r="C82" s="270"/>
      <c r="D82" s="270"/>
      <c r="E82" s="270"/>
      <c r="F82" s="122">
        <v>400</v>
      </c>
      <c r="G82" s="122">
        <v>1800</v>
      </c>
      <c r="H82" s="122">
        <v>22</v>
      </c>
      <c r="I82" s="122">
        <v>40</v>
      </c>
      <c r="J82" s="117">
        <v>3372.6</v>
      </c>
      <c r="K82" s="117">
        <v>4608.45</v>
      </c>
      <c r="L82" s="77"/>
      <c r="M82" s="77"/>
      <c r="N82" s="65"/>
      <c r="O82" s="65"/>
      <c r="P82" s="65"/>
      <c r="Q82" s="142"/>
      <c r="R82" s="66"/>
      <c r="S82" s="66"/>
      <c r="T82" s="76"/>
      <c r="U82" s="76"/>
    </row>
    <row r="83" spans="1:21" ht="12.75" customHeight="1">
      <c r="A83" s="183" t="s">
        <v>270</v>
      </c>
      <c r="B83" s="319" t="s">
        <v>271</v>
      </c>
      <c r="C83" s="319"/>
      <c r="D83" s="319"/>
      <c r="E83" s="319"/>
      <c r="F83" s="184">
        <v>300</v>
      </c>
      <c r="G83" s="184">
        <v>600</v>
      </c>
      <c r="H83" s="184">
        <v>22</v>
      </c>
      <c r="I83" s="184"/>
      <c r="J83" s="126">
        <v>1697.85</v>
      </c>
      <c r="K83" s="126">
        <v>2714.25</v>
      </c>
      <c r="L83" s="92"/>
      <c r="M83" s="92"/>
      <c r="N83" s="93"/>
      <c r="O83" s="320" t="s">
        <v>272</v>
      </c>
      <c r="P83" s="320"/>
      <c r="Q83" s="321"/>
      <c r="R83" s="62"/>
      <c r="S83" s="66"/>
      <c r="T83" s="76"/>
      <c r="U83" s="76"/>
    </row>
    <row r="84" spans="1:21" ht="15">
      <c r="A84" s="183" t="s">
        <v>273</v>
      </c>
      <c r="B84" s="319"/>
      <c r="C84" s="319"/>
      <c r="D84" s="319"/>
      <c r="E84" s="319"/>
      <c r="F84" s="184">
        <v>300</v>
      </c>
      <c r="G84" s="184">
        <v>750</v>
      </c>
      <c r="H84" s="184">
        <v>22</v>
      </c>
      <c r="I84" s="184"/>
      <c r="J84" s="126">
        <v>1726.73</v>
      </c>
      <c r="K84" s="126">
        <v>2852.85</v>
      </c>
      <c r="L84" s="92"/>
      <c r="M84" s="92"/>
      <c r="N84" s="93"/>
      <c r="O84" s="93"/>
      <c r="P84" s="93"/>
      <c r="Q84" s="177"/>
      <c r="R84" s="62"/>
      <c r="S84" s="66"/>
      <c r="T84" s="76"/>
      <c r="U84" s="76"/>
    </row>
    <row r="85" spans="1:21" ht="15">
      <c r="A85" s="183" t="s">
        <v>274</v>
      </c>
      <c r="B85" s="319"/>
      <c r="C85" s="319"/>
      <c r="D85" s="319"/>
      <c r="E85" s="319"/>
      <c r="F85" s="184">
        <v>300</v>
      </c>
      <c r="G85" s="184">
        <v>900</v>
      </c>
      <c r="H85" s="184">
        <v>22</v>
      </c>
      <c r="I85" s="184"/>
      <c r="J85" s="126">
        <v>1992.38</v>
      </c>
      <c r="K85" s="126">
        <v>3187.8</v>
      </c>
      <c r="L85" s="92"/>
      <c r="M85" s="92"/>
      <c r="N85" s="93"/>
      <c r="O85" s="93"/>
      <c r="P85" s="93"/>
      <c r="Q85" s="177"/>
      <c r="R85" s="62"/>
      <c r="S85" s="66"/>
      <c r="T85" s="76"/>
      <c r="U85" s="76"/>
    </row>
    <row r="86" spans="1:21" ht="12.75" customHeight="1">
      <c r="A86" s="183" t="s">
        <v>438</v>
      </c>
      <c r="B86" s="319" t="s">
        <v>271</v>
      </c>
      <c r="C86" s="319"/>
      <c r="D86" s="319"/>
      <c r="E86" s="319"/>
      <c r="F86" s="184">
        <v>400</v>
      </c>
      <c r="G86" s="184">
        <v>600</v>
      </c>
      <c r="H86" s="184">
        <v>22</v>
      </c>
      <c r="I86" s="184"/>
      <c r="J86" s="126">
        <v>1871.1</v>
      </c>
      <c r="K86" s="126">
        <v>2991.45</v>
      </c>
      <c r="L86" s="92"/>
      <c r="M86" s="92"/>
      <c r="N86" s="93"/>
      <c r="O86" s="93"/>
      <c r="P86" s="93"/>
      <c r="Q86" s="177"/>
      <c r="R86" s="62"/>
      <c r="S86" s="66"/>
      <c r="T86" s="76"/>
      <c r="U86" s="76"/>
    </row>
    <row r="87" spans="1:21" ht="15">
      <c r="A87" s="183" t="s">
        <v>275</v>
      </c>
      <c r="B87" s="319"/>
      <c r="C87" s="319"/>
      <c r="D87" s="319"/>
      <c r="E87" s="319"/>
      <c r="F87" s="184">
        <v>400</v>
      </c>
      <c r="G87" s="184">
        <v>750</v>
      </c>
      <c r="H87" s="184">
        <v>22</v>
      </c>
      <c r="I87" s="184"/>
      <c r="J87" s="126">
        <v>1899.98</v>
      </c>
      <c r="K87" s="126">
        <v>3141.6</v>
      </c>
      <c r="L87" s="92"/>
      <c r="M87" s="92"/>
      <c r="N87" s="93"/>
      <c r="O87" s="93"/>
      <c r="P87" s="93"/>
      <c r="Q87" s="177"/>
      <c r="R87" s="62"/>
      <c r="S87" s="66"/>
      <c r="T87" s="76"/>
      <c r="U87" s="76"/>
    </row>
    <row r="88" spans="1:21" ht="15">
      <c r="A88" s="183" t="s">
        <v>276</v>
      </c>
      <c r="B88" s="319"/>
      <c r="C88" s="319"/>
      <c r="D88" s="319"/>
      <c r="E88" s="319"/>
      <c r="F88" s="184">
        <v>400</v>
      </c>
      <c r="G88" s="184">
        <v>900</v>
      </c>
      <c r="H88" s="184">
        <v>22</v>
      </c>
      <c r="I88" s="184"/>
      <c r="J88" s="126">
        <v>2182.95</v>
      </c>
      <c r="K88" s="126">
        <v>3453.45</v>
      </c>
      <c r="L88" s="326" t="s">
        <v>277</v>
      </c>
      <c r="M88" s="327"/>
      <c r="N88" s="327"/>
      <c r="O88" s="180"/>
      <c r="P88" s="180"/>
      <c r="Q88" s="182"/>
      <c r="R88" s="62"/>
      <c r="S88" s="66"/>
      <c r="T88" s="76"/>
      <c r="U88" s="76"/>
    </row>
    <row r="89" spans="1:17" ht="15">
      <c r="A89" s="328" t="s">
        <v>278</v>
      </c>
      <c r="B89" s="328"/>
      <c r="C89" s="328"/>
      <c r="D89" s="328"/>
      <c r="E89" s="328"/>
      <c r="F89" s="328"/>
      <c r="G89" s="328"/>
      <c r="H89" s="328"/>
      <c r="I89" s="328"/>
      <c r="J89" s="328"/>
      <c r="K89" s="328"/>
      <c r="L89" s="328"/>
      <c r="M89" s="328"/>
      <c r="N89" s="328"/>
      <c r="O89" s="328"/>
      <c r="P89" s="328"/>
      <c r="Q89" s="328"/>
    </row>
    <row r="90" spans="1:21" ht="13.5" customHeight="1">
      <c r="A90" s="183" t="s">
        <v>279</v>
      </c>
      <c r="B90" s="319" t="s">
        <v>280</v>
      </c>
      <c r="C90" s="319"/>
      <c r="D90" s="319"/>
      <c r="E90" s="319"/>
      <c r="F90" s="184">
        <v>300</v>
      </c>
      <c r="G90" s="184">
        <v>1200</v>
      </c>
      <c r="H90" s="184">
        <v>22</v>
      </c>
      <c r="I90" s="184">
        <v>100</v>
      </c>
      <c r="J90" s="126">
        <v>2656.5</v>
      </c>
      <c r="K90" s="126">
        <v>3453.45</v>
      </c>
      <c r="L90" s="172"/>
      <c r="M90" s="173"/>
      <c r="N90" s="174"/>
      <c r="O90" s="174"/>
      <c r="P90" s="174"/>
      <c r="Q90" s="175"/>
      <c r="R90" s="62"/>
      <c r="S90" s="66"/>
      <c r="T90" s="76"/>
      <c r="U90" s="76"/>
    </row>
    <row r="91" spans="1:21" ht="15">
      <c r="A91" s="183" t="s">
        <v>281</v>
      </c>
      <c r="B91" s="319"/>
      <c r="C91" s="319"/>
      <c r="D91" s="319"/>
      <c r="E91" s="319"/>
      <c r="F91" s="184">
        <v>300</v>
      </c>
      <c r="G91" s="184">
        <v>1500</v>
      </c>
      <c r="H91" s="184">
        <v>22</v>
      </c>
      <c r="I91" s="184">
        <v>100</v>
      </c>
      <c r="J91" s="126">
        <v>2772</v>
      </c>
      <c r="K91" s="126">
        <v>3603.6</v>
      </c>
      <c r="L91" s="176"/>
      <c r="M91" s="92"/>
      <c r="N91" s="93"/>
      <c r="O91" s="93"/>
      <c r="P91" s="93"/>
      <c r="Q91" s="177"/>
      <c r="R91" s="62"/>
      <c r="S91" s="66"/>
      <c r="T91" s="76"/>
      <c r="U91" s="76"/>
    </row>
    <row r="92" spans="1:21" ht="15">
      <c r="A92" s="183" t="s">
        <v>282</v>
      </c>
      <c r="B92" s="319"/>
      <c r="C92" s="319"/>
      <c r="D92" s="319"/>
      <c r="E92" s="319"/>
      <c r="F92" s="184">
        <v>300</v>
      </c>
      <c r="G92" s="184">
        <v>1800</v>
      </c>
      <c r="H92" s="184">
        <v>22</v>
      </c>
      <c r="I92" s="184">
        <v>100</v>
      </c>
      <c r="J92" s="126">
        <v>3014.55</v>
      </c>
      <c r="K92" s="126">
        <v>3927</v>
      </c>
      <c r="L92" s="176"/>
      <c r="M92" s="92"/>
      <c r="N92" s="93"/>
      <c r="O92" s="93"/>
      <c r="P92" s="93"/>
      <c r="Q92" s="177"/>
      <c r="R92" s="62"/>
      <c r="S92" s="66"/>
      <c r="T92" s="76"/>
      <c r="U92" s="76"/>
    </row>
    <row r="93" spans="1:21" ht="15">
      <c r="A93" s="183" t="s">
        <v>283</v>
      </c>
      <c r="B93" s="319"/>
      <c r="C93" s="319"/>
      <c r="D93" s="319"/>
      <c r="E93" s="319"/>
      <c r="F93" s="184">
        <v>400</v>
      </c>
      <c r="G93" s="184">
        <v>1200</v>
      </c>
      <c r="H93" s="184">
        <v>22</v>
      </c>
      <c r="I93" s="184">
        <v>100</v>
      </c>
      <c r="J93" s="126">
        <v>3014.55</v>
      </c>
      <c r="K93" s="126">
        <v>3927</v>
      </c>
      <c r="L93" s="176"/>
      <c r="M93" s="92"/>
      <c r="N93" s="93"/>
      <c r="O93" s="93"/>
      <c r="P93" s="93"/>
      <c r="Q93" s="177"/>
      <c r="R93" s="62"/>
      <c r="S93" s="66"/>
      <c r="T93" s="76"/>
      <c r="U93" s="76"/>
    </row>
    <row r="94" spans="1:21" ht="15">
      <c r="A94" s="183" t="s">
        <v>284</v>
      </c>
      <c r="B94" s="319"/>
      <c r="C94" s="319"/>
      <c r="D94" s="319"/>
      <c r="E94" s="319"/>
      <c r="F94" s="184">
        <v>400</v>
      </c>
      <c r="G94" s="184">
        <v>1500</v>
      </c>
      <c r="H94" s="184">
        <v>22</v>
      </c>
      <c r="I94" s="184">
        <v>100</v>
      </c>
      <c r="J94" s="126">
        <v>3141.6</v>
      </c>
      <c r="K94" s="126">
        <v>4077.15</v>
      </c>
      <c r="L94" s="176"/>
      <c r="M94" s="92"/>
      <c r="N94" s="93"/>
      <c r="O94" s="93"/>
      <c r="P94" s="93"/>
      <c r="Q94" s="177"/>
      <c r="R94" s="62"/>
      <c r="S94" s="66"/>
      <c r="T94" s="76"/>
      <c r="U94" s="76"/>
    </row>
    <row r="95" spans="1:21" ht="15">
      <c r="A95" s="183" t="s">
        <v>285</v>
      </c>
      <c r="B95" s="319"/>
      <c r="C95" s="319"/>
      <c r="D95" s="319"/>
      <c r="E95" s="319"/>
      <c r="F95" s="184">
        <v>400</v>
      </c>
      <c r="G95" s="184">
        <v>1800</v>
      </c>
      <c r="H95" s="184">
        <v>22</v>
      </c>
      <c r="I95" s="184">
        <v>100</v>
      </c>
      <c r="J95" s="126">
        <v>3291.75</v>
      </c>
      <c r="K95" s="126">
        <v>4273.5</v>
      </c>
      <c r="L95" s="176"/>
      <c r="M95" s="92"/>
      <c r="N95" s="93"/>
      <c r="O95" s="93"/>
      <c r="P95" s="93"/>
      <c r="Q95" s="177"/>
      <c r="R95" s="62"/>
      <c r="S95" s="66"/>
      <c r="T95" s="76"/>
      <c r="U95" s="76"/>
    </row>
    <row r="96" spans="1:21" ht="16.5" customHeight="1">
      <c r="A96" s="183" t="s">
        <v>286</v>
      </c>
      <c r="B96" s="319"/>
      <c r="C96" s="319"/>
      <c r="D96" s="319"/>
      <c r="E96" s="319"/>
      <c r="F96" s="184">
        <v>400</v>
      </c>
      <c r="G96" s="184">
        <v>800</v>
      </c>
      <c r="H96" s="184">
        <v>22</v>
      </c>
      <c r="I96" s="184">
        <v>100</v>
      </c>
      <c r="J96" s="117">
        <v>2841.3</v>
      </c>
      <c r="K96" s="126">
        <v>3696</v>
      </c>
      <c r="L96" s="176"/>
      <c r="M96" s="92"/>
      <c r="N96" s="93"/>
      <c r="O96" s="93"/>
      <c r="P96" s="93"/>
      <c r="Q96" s="177"/>
      <c r="R96" s="62"/>
      <c r="S96" s="66"/>
      <c r="T96" s="76"/>
      <c r="U96" s="76"/>
    </row>
    <row r="97" spans="1:21" ht="15">
      <c r="A97" s="183" t="s">
        <v>287</v>
      </c>
      <c r="B97" s="319"/>
      <c r="C97" s="319"/>
      <c r="D97" s="319"/>
      <c r="E97" s="319"/>
      <c r="F97" s="184">
        <v>400</v>
      </c>
      <c r="G97" s="184">
        <v>1000</v>
      </c>
      <c r="H97" s="184">
        <v>22</v>
      </c>
      <c r="I97" s="184">
        <v>100</v>
      </c>
      <c r="J97" s="126">
        <v>3407.25</v>
      </c>
      <c r="K97" s="126">
        <v>4423.65</v>
      </c>
      <c r="L97" s="176"/>
      <c r="M97" s="92"/>
      <c r="N97" s="93"/>
      <c r="O97" s="93"/>
      <c r="P97" s="93"/>
      <c r="Q97" s="177"/>
      <c r="R97" s="62"/>
      <c r="S97" s="66"/>
      <c r="T97" s="76"/>
      <c r="U97" s="76"/>
    </row>
    <row r="98" spans="1:21" ht="16.5" customHeight="1">
      <c r="A98" s="185" t="s">
        <v>288</v>
      </c>
      <c r="B98" s="324" t="s">
        <v>289</v>
      </c>
      <c r="C98" s="324"/>
      <c r="D98" s="324"/>
      <c r="E98" s="324"/>
      <c r="F98" s="184">
        <v>615</v>
      </c>
      <c r="G98" s="184">
        <v>1200</v>
      </c>
      <c r="H98" s="184">
        <v>22</v>
      </c>
      <c r="I98" s="184">
        <v>100</v>
      </c>
      <c r="J98" s="126">
        <v>4134.9</v>
      </c>
      <c r="K98" s="126">
        <v>5382.3</v>
      </c>
      <c r="L98" s="176"/>
      <c r="M98" s="92"/>
      <c r="N98" s="93"/>
      <c r="O98" s="93"/>
      <c r="P98" s="93"/>
      <c r="Q98" s="177"/>
      <c r="R98" s="62"/>
      <c r="S98" s="66"/>
      <c r="T98" s="76"/>
      <c r="U98" s="76"/>
    </row>
    <row r="99" spans="1:21" ht="16.5" customHeight="1">
      <c r="A99" s="185" t="s">
        <v>290</v>
      </c>
      <c r="B99" s="324"/>
      <c r="C99" s="324"/>
      <c r="D99" s="324"/>
      <c r="E99" s="324"/>
      <c r="F99" s="184">
        <v>615</v>
      </c>
      <c r="G99" s="184">
        <v>1500</v>
      </c>
      <c r="H99" s="184">
        <v>22</v>
      </c>
      <c r="I99" s="184">
        <v>100</v>
      </c>
      <c r="J99" s="126">
        <v>4389</v>
      </c>
      <c r="K99" s="126">
        <v>5705.7</v>
      </c>
      <c r="L99" s="176"/>
      <c r="M99" s="92"/>
      <c r="N99" s="93"/>
      <c r="O99" s="93"/>
      <c r="P99" s="93"/>
      <c r="Q99" s="177"/>
      <c r="R99" s="62"/>
      <c r="S99" s="66"/>
      <c r="T99" s="76"/>
      <c r="U99" s="76"/>
    </row>
    <row r="100" spans="1:21" ht="15">
      <c r="A100" s="185" t="s">
        <v>291</v>
      </c>
      <c r="B100" s="324"/>
      <c r="C100" s="324"/>
      <c r="D100" s="324"/>
      <c r="E100" s="324"/>
      <c r="F100" s="184">
        <v>615</v>
      </c>
      <c r="G100" s="184">
        <v>1800</v>
      </c>
      <c r="H100" s="184">
        <v>22</v>
      </c>
      <c r="I100" s="184">
        <v>100</v>
      </c>
      <c r="J100" s="126">
        <v>4608.45</v>
      </c>
      <c r="K100" s="126">
        <v>5994.45</v>
      </c>
      <c r="L100" s="176"/>
      <c r="M100" s="92"/>
      <c r="N100" s="93"/>
      <c r="O100" s="93"/>
      <c r="P100" s="93"/>
      <c r="Q100" s="177"/>
      <c r="R100" s="62"/>
      <c r="S100" s="66"/>
      <c r="T100" s="76"/>
      <c r="U100" s="76"/>
    </row>
    <row r="101" spans="1:21" ht="16.5" customHeight="1">
      <c r="A101" s="185" t="s">
        <v>292</v>
      </c>
      <c r="B101" s="324" t="s">
        <v>293</v>
      </c>
      <c r="C101" s="324"/>
      <c r="D101" s="324"/>
      <c r="E101" s="324"/>
      <c r="F101" s="184">
        <v>815</v>
      </c>
      <c r="G101" s="184">
        <v>1200</v>
      </c>
      <c r="H101" s="184"/>
      <c r="I101" s="184">
        <v>100</v>
      </c>
      <c r="J101" s="126">
        <v>4608.45</v>
      </c>
      <c r="K101" s="126">
        <v>5994.45</v>
      </c>
      <c r="L101" s="176"/>
      <c r="M101" s="92"/>
      <c r="N101" s="93"/>
      <c r="O101" s="93"/>
      <c r="P101" s="93"/>
      <c r="Q101" s="177"/>
      <c r="R101" s="62"/>
      <c r="S101" s="66"/>
      <c r="T101" s="76"/>
      <c r="U101" s="76"/>
    </row>
    <row r="102" spans="1:21" ht="15">
      <c r="A102" s="185" t="s">
        <v>294</v>
      </c>
      <c r="B102" s="324"/>
      <c r="C102" s="324"/>
      <c r="D102" s="324"/>
      <c r="E102" s="324"/>
      <c r="F102" s="184">
        <v>815</v>
      </c>
      <c r="G102" s="184">
        <v>1500</v>
      </c>
      <c r="H102" s="184"/>
      <c r="I102" s="184">
        <v>100</v>
      </c>
      <c r="J102" s="126">
        <v>6006</v>
      </c>
      <c r="K102" s="126">
        <v>7807.8</v>
      </c>
      <c r="L102" s="176"/>
      <c r="M102" s="92"/>
      <c r="N102" s="93"/>
      <c r="O102" s="93"/>
      <c r="P102" s="93"/>
      <c r="Q102" s="177"/>
      <c r="R102" s="62"/>
      <c r="S102" s="66"/>
      <c r="T102" s="76"/>
      <c r="U102" s="76"/>
    </row>
    <row r="103" spans="1:21" ht="15">
      <c r="A103" s="185" t="s">
        <v>295</v>
      </c>
      <c r="B103" s="324"/>
      <c r="C103" s="324"/>
      <c r="D103" s="324"/>
      <c r="E103" s="324"/>
      <c r="F103" s="184">
        <v>815</v>
      </c>
      <c r="G103" s="184">
        <v>1800</v>
      </c>
      <c r="H103" s="184"/>
      <c r="I103" s="184">
        <v>100</v>
      </c>
      <c r="J103" s="126">
        <v>6063.75</v>
      </c>
      <c r="K103" s="126">
        <v>7882.88</v>
      </c>
      <c r="L103" s="176"/>
      <c r="M103" s="92"/>
      <c r="N103" s="93"/>
      <c r="O103" s="93"/>
      <c r="P103" s="93"/>
      <c r="Q103" s="177"/>
      <c r="R103" s="62"/>
      <c r="S103" s="66"/>
      <c r="T103" s="76"/>
      <c r="U103" s="76"/>
    </row>
    <row r="104" spans="1:21" ht="14.25" customHeight="1">
      <c r="A104" s="183" t="s">
        <v>296</v>
      </c>
      <c r="B104" s="325" t="s">
        <v>297</v>
      </c>
      <c r="C104" s="325"/>
      <c r="D104" s="325"/>
      <c r="E104" s="325"/>
      <c r="F104" s="184"/>
      <c r="G104" s="184"/>
      <c r="H104" s="184"/>
      <c r="I104" s="184"/>
      <c r="J104" s="126">
        <v>2171.4</v>
      </c>
      <c r="K104" s="126">
        <v>2171.4</v>
      </c>
      <c r="L104" s="176"/>
      <c r="M104" s="92"/>
      <c r="N104" s="93"/>
      <c r="O104" s="93"/>
      <c r="P104" s="93"/>
      <c r="Q104" s="177"/>
      <c r="R104" s="62"/>
      <c r="S104" s="62"/>
      <c r="T104" s="76"/>
      <c r="U104" s="76"/>
    </row>
    <row r="105" spans="1:21" ht="13.5" customHeight="1">
      <c r="A105" s="183" t="s">
        <v>298</v>
      </c>
      <c r="B105" s="325" t="s">
        <v>297</v>
      </c>
      <c r="C105" s="325"/>
      <c r="D105" s="325"/>
      <c r="E105" s="325"/>
      <c r="F105" s="184"/>
      <c r="G105" s="184"/>
      <c r="H105" s="184"/>
      <c r="I105" s="184"/>
      <c r="J105" s="126">
        <v>2298.45</v>
      </c>
      <c r="K105" s="126">
        <v>2298.45</v>
      </c>
      <c r="L105" s="176"/>
      <c r="M105" s="92"/>
      <c r="N105" s="93"/>
      <c r="O105" s="93"/>
      <c r="P105" s="93"/>
      <c r="Q105" s="177"/>
      <c r="R105" s="62"/>
      <c r="S105" s="62"/>
      <c r="T105" s="76"/>
      <c r="U105" s="76"/>
    </row>
    <row r="106" spans="1:21" ht="14.25" customHeight="1">
      <c r="A106" s="183" t="s">
        <v>299</v>
      </c>
      <c r="B106" s="325" t="s">
        <v>297</v>
      </c>
      <c r="C106" s="325"/>
      <c r="D106" s="325"/>
      <c r="E106" s="325"/>
      <c r="F106" s="184"/>
      <c r="G106" s="184"/>
      <c r="H106" s="184"/>
      <c r="I106" s="184"/>
      <c r="J106" s="126">
        <v>2413.95</v>
      </c>
      <c r="K106" s="126">
        <v>2413.95</v>
      </c>
      <c r="L106" s="178"/>
      <c r="M106" s="179" t="s">
        <v>300</v>
      </c>
      <c r="N106" s="180"/>
      <c r="O106" s="181"/>
      <c r="P106" s="180"/>
      <c r="Q106" s="182"/>
      <c r="R106" s="62"/>
      <c r="S106" s="62"/>
      <c r="T106" s="76"/>
      <c r="U106" s="76"/>
    </row>
    <row r="107" spans="1:17" ht="15">
      <c r="A107" s="329"/>
      <c r="B107" s="329"/>
      <c r="C107" s="329"/>
      <c r="D107" s="329"/>
      <c r="E107" s="329"/>
      <c r="F107" s="329"/>
      <c r="G107" s="329"/>
      <c r="H107" s="329"/>
      <c r="I107" s="329"/>
      <c r="J107" s="329"/>
      <c r="K107" s="329"/>
      <c r="L107" s="329"/>
      <c r="M107" s="329"/>
      <c r="N107" s="329"/>
      <c r="O107" s="329"/>
      <c r="P107" s="329"/>
      <c r="Q107" s="329"/>
    </row>
    <row r="108" spans="1:17" ht="15">
      <c r="A108" s="330" t="s">
        <v>301</v>
      </c>
      <c r="B108" s="330"/>
      <c r="C108" s="330"/>
      <c r="D108" s="330"/>
      <c r="E108" s="330"/>
      <c r="F108" s="330"/>
      <c r="G108" s="330"/>
      <c r="H108" s="330"/>
      <c r="I108" s="330"/>
      <c r="J108" s="330"/>
      <c r="K108" s="330"/>
      <c r="L108" s="330"/>
      <c r="M108" s="330"/>
      <c r="N108" s="330"/>
      <c r="O108" s="330"/>
      <c r="P108" s="330"/>
      <c r="Q108" s="330"/>
    </row>
    <row r="109" spans="1:17" ht="34.5" customHeight="1">
      <c r="A109" s="331" t="s">
        <v>302</v>
      </c>
      <c r="B109" s="331"/>
      <c r="C109" s="331"/>
      <c r="D109" s="331"/>
      <c r="E109" s="331"/>
      <c r="F109" s="331"/>
      <c r="G109" s="331"/>
      <c r="H109" s="331"/>
      <c r="I109" s="331"/>
      <c r="J109" s="331"/>
      <c r="K109" s="331"/>
      <c r="L109" s="331"/>
      <c r="M109" s="331"/>
      <c r="N109" s="331"/>
      <c r="O109" s="331"/>
      <c r="P109" s="331"/>
      <c r="Q109" s="331"/>
    </row>
    <row r="110" spans="1:17" ht="15">
      <c r="A110" s="268" t="s">
        <v>171</v>
      </c>
      <c r="B110" s="268" t="s">
        <v>7</v>
      </c>
      <c r="C110" s="268"/>
      <c r="D110" s="268"/>
      <c r="E110" s="268"/>
      <c r="F110" s="268"/>
      <c r="G110" s="268" t="s">
        <v>172</v>
      </c>
      <c r="H110" s="268"/>
      <c r="I110" s="268" t="s">
        <v>13</v>
      </c>
      <c r="J110" s="332" t="s">
        <v>173</v>
      </c>
      <c r="K110" s="333"/>
      <c r="L110" s="333"/>
      <c r="M110" s="333"/>
      <c r="N110" s="333"/>
      <c r="O110" s="333"/>
      <c r="P110" s="333"/>
      <c r="Q110" s="334"/>
    </row>
    <row r="111" spans="1:17" ht="15">
      <c r="A111" s="268"/>
      <c r="B111" s="268"/>
      <c r="C111" s="268"/>
      <c r="D111" s="268"/>
      <c r="E111" s="268"/>
      <c r="F111" s="268"/>
      <c r="G111" s="171" t="s">
        <v>303</v>
      </c>
      <c r="H111" s="171" t="s">
        <v>304</v>
      </c>
      <c r="I111" s="268"/>
      <c r="J111" s="335"/>
      <c r="K111" s="336"/>
      <c r="L111" s="336"/>
      <c r="M111" s="336"/>
      <c r="N111" s="336"/>
      <c r="O111" s="336"/>
      <c r="P111" s="336"/>
      <c r="Q111" s="337"/>
    </row>
    <row r="112" spans="1:20" ht="14.25" customHeight="1">
      <c r="A112" s="125" t="s">
        <v>305</v>
      </c>
      <c r="B112" s="270" t="s">
        <v>306</v>
      </c>
      <c r="C112" s="270"/>
      <c r="D112" s="270"/>
      <c r="E112" s="270"/>
      <c r="F112" s="270"/>
      <c r="G112" s="119">
        <v>350</v>
      </c>
      <c r="H112" s="122">
        <v>1200</v>
      </c>
      <c r="I112" s="126">
        <v>1443.75</v>
      </c>
      <c r="J112" s="168"/>
      <c r="K112" s="138"/>
      <c r="L112" s="138"/>
      <c r="M112" s="138"/>
      <c r="N112" s="138"/>
      <c r="O112" s="138"/>
      <c r="P112" s="138"/>
      <c r="Q112" s="149"/>
      <c r="S112" s="62"/>
      <c r="T112" s="76"/>
    </row>
    <row r="113" spans="1:20" ht="14.25" customHeight="1">
      <c r="A113" s="125" t="s">
        <v>307</v>
      </c>
      <c r="B113" s="270"/>
      <c r="C113" s="270"/>
      <c r="D113" s="270"/>
      <c r="E113" s="270"/>
      <c r="F113" s="270"/>
      <c r="G113" s="119">
        <v>350</v>
      </c>
      <c r="H113" s="122">
        <v>1500</v>
      </c>
      <c r="I113" s="126">
        <v>1466.85</v>
      </c>
      <c r="J113" s="169"/>
      <c r="K113" s="65"/>
      <c r="L113" s="65"/>
      <c r="M113" s="65"/>
      <c r="N113" s="65"/>
      <c r="O113" s="65"/>
      <c r="P113" s="65"/>
      <c r="Q113" s="142"/>
      <c r="S113" s="62"/>
      <c r="T113" s="76"/>
    </row>
    <row r="114" spans="1:20" ht="14.25" customHeight="1">
      <c r="A114" s="125" t="s">
        <v>308</v>
      </c>
      <c r="B114" s="270"/>
      <c r="C114" s="270"/>
      <c r="D114" s="270"/>
      <c r="E114" s="270"/>
      <c r="F114" s="270"/>
      <c r="G114" s="119">
        <v>350</v>
      </c>
      <c r="H114" s="122">
        <v>1800</v>
      </c>
      <c r="I114" s="126">
        <v>1547.7</v>
      </c>
      <c r="J114" s="169"/>
      <c r="K114" s="65"/>
      <c r="L114" s="65"/>
      <c r="M114" s="65"/>
      <c r="N114" s="65"/>
      <c r="O114" s="65"/>
      <c r="P114" s="65"/>
      <c r="Q114" s="142"/>
      <c r="S114" s="62"/>
      <c r="T114" s="76"/>
    </row>
    <row r="115" spans="1:20" ht="14.25" customHeight="1">
      <c r="A115" s="125" t="s">
        <v>309</v>
      </c>
      <c r="B115" s="270"/>
      <c r="C115" s="270"/>
      <c r="D115" s="270"/>
      <c r="E115" s="270"/>
      <c r="F115" s="270"/>
      <c r="G115" s="119">
        <v>350</v>
      </c>
      <c r="H115" s="122">
        <v>540</v>
      </c>
      <c r="I115" s="126">
        <v>750.75</v>
      </c>
      <c r="J115" s="169"/>
      <c r="K115" s="65"/>
      <c r="L115" s="65"/>
      <c r="M115" s="65"/>
      <c r="N115" s="65"/>
      <c r="O115" s="65"/>
      <c r="P115" s="65"/>
      <c r="Q115" s="142"/>
      <c r="S115" s="62"/>
      <c r="T115" s="76"/>
    </row>
    <row r="116" spans="1:20" ht="14.25" customHeight="1">
      <c r="A116" s="125" t="s">
        <v>310</v>
      </c>
      <c r="B116" s="270"/>
      <c r="C116" s="270"/>
      <c r="D116" s="270"/>
      <c r="E116" s="270"/>
      <c r="F116" s="270"/>
      <c r="G116" s="119">
        <v>350</v>
      </c>
      <c r="H116" s="122">
        <v>690</v>
      </c>
      <c r="I116" s="126">
        <v>779.63</v>
      </c>
      <c r="J116" s="169"/>
      <c r="K116" s="65"/>
      <c r="L116" s="65"/>
      <c r="M116" s="65"/>
      <c r="N116" s="65"/>
      <c r="O116" s="65"/>
      <c r="P116" s="65"/>
      <c r="Q116" s="142"/>
      <c r="S116" s="62"/>
      <c r="T116" s="76"/>
    </row>
    <row r="117" spans="1:20" ht="14.25" customHeight="1">
      <c r="A117" s="125" t="s">
        <v>311</v>
      </c>
      <c r="B117" s="270"/>
      <c r="C117" s="270"/>
      <c r="D117" s="270"/>
      <c r="E117" s="270"/>
      <c r="F117" s="270"/>
      <c r="G117" s="119">
        <v>350</v>
      </c>
      <c r="H117" s="122">
        <v>840</v>
      </c>
      <c r="I117" s="126">
        <v>808.5</v>
      </c>
      <c r="J117" s="169"/>
      <c r="K117" s="65"/>
      <c r="L117" s="65"/>
      <c r="M117" s="65"/>
      <c r="N117" s="65"/>
      <c r="O117" s="65"/>
      <c r="P117" s="65"/>
      <c r="Q117" s="142"/>
      <c r="S117" s="62"/>
      <c r="T117" s="76"/>
    </row>
    <row r="118" spans="1:20" ht="15" customHeight="1">
      <c r="A118" s="125" t="s">
        <v>312</v>
      </c>
      <c r="B118" s="270" t="s">
        <v>313</v>
      </c>
      <c r="C118" s="270"/>
      <c r="D118" s="270"/>
      <c r="E118" s="270"/>
      <c r="F118" s="270"/>
      <c r="G118" s="119">
        <v>350</v>
      </c>
      <c r="H118" s="122">
        <v>1200</v>
      </c>
      <c r="I118" s="126">
        <v>1443.75</v>
      </c>
      <c r="J118" s="169"/>
      <c r="K118" s="65"/>
      <c r="L118" s="65"/>
      <c r="M118" s="65"/>
      <c r="N118" s="65"/>
      <c r="O118" s="65"/>
      <c r="P118" s="65"/>
      <c r="Q118" s="142"/>
      <c r="S118" s="62"/>
      <c r="T118" s="76"/>
    </row>
    <row r="119" spans="1:20" ht="15" customHeight="1">
      <c r="A119" s="125" t="s">
        <v>314</v>
      </c>
      <c r="B119" s="270"/>
      <c r="C119" s="270"/>
      <c r="D119" s="270"/>
      <c r="E119" s="270"/>
      <c r="F119" s="270"/>
      <c r="G119" s="119">
        <v>350</v>
      </c>
      <c r="H119" s="122">
        <v>1500</v>
      </c>
      <c r="I119" s="126">
        <v>1466.85</v>
      </c>
      <c r="J119" s="169"/>
      <c r="K119" s="65"/>
      <c r="L119" s="65"/>
      <c r="M119" s="65"/>
      <c r="N119" s="65"/>
      <c r="O119" s="65"/>
      <c r="P119" s="65"/>
      <c r="Q119" s="142"/>
      <c r="S119" s="62"/>
      <c r="T119" s="76"/>
    </row>
    <row r="120" spans="1:20" ht="15" customHeight="1">
      <c r="A120" s="125" t="s">
        <v>315</v>
      </c>
      <c r="B120" s="270"/>
      <c r="C120" s="270"/>
      <c r="D120" s="270"/>
      <c r="E120" s="270"/>
      <c r="F120" s="270"/>
      <c r="G120" s="119">
        <v>350</v>
      </c>
      <c r="H120" s="122">
        <v>1800</v>
      </c>
      <c r="I120" s="126">
        <v>1547.7</v>
      </c>
      <c r="J120" s="169"/>
      <c r="K120" s="74"/>
      <c r="L120" s="74"/>
      <c r="M120" s="74"/>
      <c r="N120" s="74"/>
      <c r="O120" s="74"/>
      <c r="P120" s="65"/>
      <c r="Q120" s="142"/>
      <c r="S120" s="62"/>
      <c r="T120" s="76"/>
    </row>
    <row r="121" spans="1:20" ht="15" customHeight="1">
      <c r="A121" s="125" t="s">
        <v>316</v>
      </c>
      <c r="B121" s="270" t="s">
        <v>317</v>
      </c>
      <c r="C121" s="270"/>
      <c r="D121" s="270"/>
      <c r="E121" s="270"/>
      <c r="F121" s="270"/>
      <c r="G121" s="119"/>
      <c r="H121" s="122">
        <v>100</v>
      </c>
      <c r="I121" s="126">
        <v>80.85</v>
      </c>
      <c r="J121" s="338" t="s">
        <v>318</v>
      </c>
      <c r="K121" s="339"/>
      <c r="L121" s="339"/>
      <c r="M121" s="289" t="s">
        <v>319</v>
      </c>
      <c r="N121" s="289"/>
      <c r="O121" s="289"/>
      <c r="P121" s="340" t="s">
        <v>316</v>
      </c>
      <c r="Q121" s="341"/>
      <c r="S121" s="66"/>
      <c r="T121" s="76"/>
    </row>
    <row r="122" spans="1:20" ht="15" customHeight="1">
      <c r="A122" s="125" t="s">
        <v>320</v>
      </c>
      <c r="B122" s="270" t="s">
        <v>317</v>
      </c>
      <c r="C122" s="270"/>
      <c r="D122" s="270"/>
      <c r="E122" s="270"/>
      <c r="F122" s="270"/>
      <c r="G122" s="119"/>
      <c r="H122" s="122">
        <v>200</v>
      </c>
      <c r="I122" s="126">
        <v>80.85</v>
      </c>
      <c r="J122" s="170"/>
      <c r="K122" s="145"/>
      <c r="L122" s="145"/>
      <c r="M122" s="145"/>
      <c r="N122" s="145"/>
      <c r="O122" s="145"/>
      <c r="P122" s="145"/>
      <c r="Q122" s="146"/>
      <c r="S122" s="66"/>
      <c r="T122" s="76"/>
    </row>
    <row r="123" spans="1:20" ht="15" customHeight="1">
      <c r="A123" s="295" t="s">
        <v>321</v>
      </c>
      <c r="B123" s="295"/>
      <c r="C123" s="295"/>
      <c r="D123" s="295"/>
      <c r="E123" s="295"/>
      <c r="F123" s="295"/>
      <c r="G123" s="295"/>
      <c r="H123" s="295"/>
      <c r="I123" s="295"/>
      <c r="J123" s="295"/>
      <c r="K123" s="295"/>
      <c r="L123" s="295"/>
      <c r="M123" s="295"/>
      <c r="N123" s="295"/>
      <c r="O123" s="295"/>
      <c r="P123" s="295"/>
      <c r="Q123" s="295"/>
      <c r="S123" s="66"/>
      <c r="T123" s="76"/>
    </row>
    <row r="124" spans="1:20" ht="15" customHeight="1">
      <c r="A124" s="234" t="s">
        <v>71</v>
      </c>
      <c r="B124" s="234"/>
      <c r="C124" s="234"/>
      <c r="D124" s="234"/>
      <c r="E124" s="234"/>
      <c r="F124" s="234"/>
      <c r="G124" s="234"/>
      <c r="H124" s="234"/>
      <c r="I124" s="234"/>
      <c r="J124" s="234"/>
      <c r="K124" s="234"/>
      <c r="L124" s="234"/>
      <c r="M124" s="65"/>
      <c r="N124" s="65"/>
      <c r="O124" s="65"/>
      <c r="P124" s="65"/>
      <c r="Q124" s="65"/>
      <c r="S124" s="66"/>
      <c r="T124" s="76"/>
    </row>
    <row r="125" spans="1:10" ht="10.5" customHeight="1">
      <c r="A125" s="78"/>
      <c r="B125" s="78"/>
      <c r="C125" s="78"/>
      <c r="D125" s="78"/>
      <c r="E125" s="78"/>
      <c r="F125" s="78"/>
      <c r="G125" s="78"/>
      <c r="H125" s="78"/>
      <c r="J125" s="65"/>
    </row>
    <row r="126" spans="1:17" ht="22.5" customHeight="1">
      <c r="A126" s="296" t="s">
        <v>322</v>
      </c>
      <c r="B126" s="297"/>
      <c r="C126" s="297"/>
      <c r="D126" s="297"/>
      <c r="E126" s="297"/>
      <c r="F126" s="297"/>
      <c r="G126" s="297"/>
      <c r="H126" s="297"/>
      <c r="I126" s="297"/>
      <c r="J126" s="297"/>
      <c r="K126" s="297"/>
      <c r="L126" s="297"/>
      <c r="M126" s="297"/>
      <c r="N126" s="297"/>
      <c r="O126" s="297"/>
      <c r="P126" s="297"/>
      <c r="Q126" s="298"/>
    </row>
    <row r="127" spans="1:17" ht="12.75" customHeight="1">
      <c r="A127" s="268" t="s">
        <v>171</v>
      </c>
      <c r="B127" s="268" t="s">
        <v>7</v>
      </c>
      <c r="C127" s="268"/>
      <c r="D127" s="268"/>
      <c r="E127" s="268"/>
      <c r="F127" s="268"/>
      <c r="G127" s="268" t="s">
        <v>172</v>
      </c>
      <c r="H127" s="268"/>
      <c r="I127" s="268" t="s">
        <v>13</v>
      </c>
      <c r="J127" s="268"/>
      <c r="K127" s="347" t="s">
        <v>173</v>
      </c>
      <c r="L127" s="348"/>
      <c r="M127" s="348"/>
      <c r="N127" s="348"/>
      <c r="O127" s="348"/>
      <c r="P127" s="348"/>
      <c r="Q127" s="349"/>
    </row>
    <row r="128" spans="1:17" ht="12.75" customHeight="1">
      <c r="A128" s="268"/>
      <c r="B128" s="268"/>
      <c r="C128" s="268"/>
      <c r="D128" s="268"/>
      <c r="E128" s="268"/>
      <c r="F128" s="268"/>
      <c r="G128" s="98" t="s">
        <v>323</v>
      </c>
      <c r="H128" s="98" t="s">
        <v>304</v>
      </c>
      <c r="I128" s="268"/>
      <c r="J128" s="268"/>
      <c r="K128" s="350"/>
      <c r="L128" s="351"/>
      <c r="M128" s="351"/>
      <c r="N128" s="351"/>
      <c r="O128" s="351"/>
      <c r="P128" s="351"/>
      <c r="Q128" s="352"/>
    </row>
    <row r="129" spans="1:20" ht="12.75" customHeight="1">
      <c r="A129" s="125" t="s">
        <v>324</v>
      </c>
      <c r="B129" s="288" t="s">
        <v>325</v>
      </c>
      <c r="C129" s="288"/>
      <c r="D129" s="288"/>
      <c r="E129" s="288"/>
      <c r="F129" s="288"/>
      <c r="G129" s="122">
        <v>230</v>
      </c>
      <c r="H129" s="122">
        <v>400</v>
      </c>
      <c r="I129" s="268">
        <v>889.35</v>
      </c>
      <c r="J129" s="268"/>
      <c r="K129" s="160"/>
      <c r="L129" s="161"/>
      <c r="M129" s="161"/>
      <c r="N129" s="161"/>
      <c r="O129" s="161"/>
      <c r="P129" s="161"/>
      <c r="Q129" s="162"/>
      <c r="S129" s="66"/>
      <c r="T129" s="76"/>
    </row>
    <row r="130" spans="1:20" ht="26.25" customHeight="1">
      <c r="A130" s="125" t="s">
        <v>326</v>
      </c>
      <c r="B130" s="344" t="s">
        <v>327</v>
      </c>
      <c r="C130" s="344"/>
      <c r="D130" s="344"/>
      <c r="E130" s="344"/>
      <c r="F130" s="344"/>
      <c r="G130" s="122">
        <v>230</v>
      </c>
      <c r="H130" s="122">
        <v>400</v>
      </c>
      <c r="I130" s="345">
        <v>843.15</v>
      </c>
      <c r="J130" s="345"/>
      <c r="K130" s="163"/>
      <c r="L130" s="164"/>
      <c r="M130" s="353" t="s">
        <v>324</v>
      </c>
      <c r="N130" s="353"/>
      <c r="O130" s="164"/>
      <c r="P130" s="342" t="s">
        <v>328</v>
      </c>
      <c r="Q130" s="343"/>
      <c r="S130" s="62"/>
      <c r="T130" s="76"/>
    </row>
    <row r="131" spans="1:20" ht="26.25" customHeight="1">
      <c r="A131" s="125" t="s">
        <v>329</v>
      </c>
      <c r="B131" s="344" t="s">
        <v>327</v>
      </c>
      <c r="C131" s="344"/>
      <c r="D131" s="344"/>
      <c r="E131" s="344"/>
      <c r="F131" s="344"/>
      <c r="G131" s="122">
        <v>230</v>
      </c>
      <c r="H131" s="122">
        <v>400</v>
      </c>
      <c r="I131" s="345">
        <v>843.15</v>
      </c>
      <c r="J131" s="345"/>
      <c r="K131" s="163"/>
      <c r="L131" s="164"/>
      <c r="M131" s="164"/>
      <c r="N131" s="164"/>
      <c r="O131" s="164"/>
      <c r="P131" s="164"/>
      <c r="Q131" s="165"/>
      <c r="S131" s="62"/>
      <c r="T131" s="76"/>
    </row>
    <row r="132" spans="1:20" ht="15">
      <c r="A132" s="125" t="s">
        <v>330</v>
      </c>
      <c r="B132" s="346" t="s">
        <v>331</v>
      </c>
      <c r="C132" s="346"/>
      <c r="D132" s="346"/>
      <c r="E132" s="346"/>
      <c r="F132" s="346"/>
      <c r="G132" s="122">
        <v>230</v>
      </c>
      <c r="H132" s="122">
        <v>400</v>
      </c>
      <c r="I132" s="345">
        <v>1195.43</v>
      </c>
      <c r="J132" s="345"/>
      <c r="K132" s="163"/>
      <c r="L132" s="164"/>
      <c r="M132" s="164"/>
      <c r="N132" s="164"/>
      <c r="O132" s="164"/>
      <c r="P132" s="164"/>
      <c r="Q132" s="165"/>
      <c r="S132" s="62"/>
      <c r="T132" s="76"/>
    </row>
    <row r="133" spans="1:20" ht="24.75" customHeight="1">
      <c r="A133" s="125" t="s">
        <v>332</v>
      </c>
      <c r="B133" s="344" t="s">
        <v>333</v>
      </c>
      <c r="C133" s="344"/>
      <c r="D133" s="344"/>
      <c r="E133" s="344"/>
      <c r="F133" s="344"/>
      <c r="G133" s="305" t="s">
        <v>334</v>
      </c>
      <c r="H133" s="305"/>
      <c r="I133" s="268">
        <v>796.95</v>
      </c>
      <c r="J133" s="268"/>
      <c r="K133" s="163"/>
      <c r="L133" s="164"/>
      <c r="M133" s="164"/>
      <c r="N133" s="164"/>
      <c r="O133" s="164"/>
      <c r="P133" s="164"/>
      <c r="Q133" s="165"/>
      <c r="S133" s="66"/>
      <c r="T133" s="76"/>
    </row>
    <row r="134" spans="1:20" ht="24.75" customHeight="1">
      <c r="A134" s="125" t="s">
        <v>335</v>
      </c>
      <c r="B134" s="344" t="s">
        <v>336</v>
      </c>
      <c r="C134" s="344"/>
      <c r="D134" s="344"/>
      <c r="E134" s="344"/>
      <c r="F134" s="344"/>
      <c r="G134" s="305" t="s">
        <v>337</v>
      </c>
      <c r="H134" s="305"/>
      <c r="I134" s="268">
        <v>1062.6</v>
      </c>
      <c r="J134" s="268"/>
      <c r="K134" s="163"/>
      <c r="L134" s="164"/>
      <c r="M134" s="353" t="s">
        <v>330</v>
      </c>
      <c r="N134" s="353"/>
      <c r="O134" s="164"/>
      <c r="P134" s="342" t="s">
        <v>338</v>
      </c>
      <c r="Q134" s="343"/>
      <c r="S134" s="66"/>
      <c r="T134" s="76"/>
    </row>
    <row r="135" spans="1:20" ht="24.75" customHeight="1">
      <c r="A135" s="125" t="s">
        <v>339</v>
      </c>
      <c r="B135" s="344" t="s">
        <v>340</v>
      </c>
      <c r="C135" s="344"/>
      <c r="D135" s="344"/>
      <c r="E135" s="344"/>
      <c r="F135" s="344"/>
      <c r="G135" s="305" t="s">
        <v>337</v>
      </c>
      <c r="H135" s="305"/>
      <c r="I135" s="268">
        <v>1062.6</v>
      </c>
      <c r="J135" s="268"/>
      <c r="K135" s="163"/>
      <c r="L135" s="164"/>
      <c r="M135" s="164"/>
      <c r="N135" s="164"/>
      <c r="O135" s="164"/>
      <c r="P135" s="164"/>
      <c r="Q135" s="165"/>
      <c r="S135" s="66"/>
      <c r="T135" s="76"/>
    </row>
    <row r="136" spans="1:17" ht="15">
      <c r="A136" s="268" t="s">
        <v>171</v>
      </c>
      <c r="B136" s="268" t="s">
        <v>7</v>
      </c>
      <c r="C136" s="268"/>
      <c r="D136" s="268"/>
      <c r="E136" s="268"/>
      <c r="F136" s="268"/>
      <c r="G136" s="268" t="s">
        <v>172</v>
      </c>
      <c r="H136" s="268"/>
      <c r="I136" s="268" t="s">
        <v>13</v>
      </c>
      <c r="J136" s="268"/>
      <c r="K136" s="163"/>
      <c r="L136" s="164"/>
      <c r="M136" s="164"/>
      <c r="N136" s="164"/>
      <c r="O136" s="164"/>
      <c r="P136" s="164"/>
      <c r="Q136" s="165"/>
    </row>
    <row r="137" spans="1:17" ht="15">
      <c r="A137" s="268"/>
      <c r="B137" s="268"/>
      <c r="C137" s="268"/>
      <c r="D137" s="268"/>
      <c r="E137" s="268"/>
      <c r="F137" s="268"/>
      <c r="G137" s="98" t="s">
        <v>323</v>
      </c>
      <c r="H137" s="98" t="s">
        <v>304</v>
      </c>
      <c r="I137" s="117" t="s">
        <v>17</v>
      </c>
      <c r="J137" s="117" t="s">
        <v>18</v>
      </c>
      <c r="K137" s="163"/>
      <c r="L137" s="164"/>
      <c r="M137" s="164"/>
      <c r="N137" s="164"/>
      <c r="O137" s="164"/>
      <c r="P137" s="164"/>
      <c r="Q137" s="165"/>
    </row>
    <row r="138" spans="1:17" ht="12.75" customHeight="1">
      <c r="A138" s="125" t="s">
        <v>341</v>
      </c>
      <c r="B138" s="288" t="s">
        <v>342</v>
      </c>
      <c r="C138" s="288"/>
      <c r="D138" s="288"/>
      <c r="E138" s="288"/>
      <c r="F138" s="288"/>
      <c r="G138" s="122"/>
      <c r="H138" s="122"/>
      <c r="I138" s="117">
        <v>1062.6</v>
      </c>
      <c r="J138" s="117">
        <v>1381.38</v>
      </c>
      <c r="K138" s="355"/>
      <c r="L138" s="356"/>
      <c r="M138" s="356"/>
      <c r="N138" s="166"/>
      <c r="O138" s="166"/>
      <c r="P138" s="166"/>
      <c r="Q138" s="167"/>
    </row>
    <row r="139" spans="1:17" ht="12.75" customHeight="1">
      <c r="A139" s="125" t="s">
        <v>450</v>
      </c>
      <c r="B139" s="357" t="s">
        <v>451</v>
      </c>
      <c r="C139" s="358"/>
      <c r="D139" s="358"/>
      <c r="E139" s="358"/>
      <c r="F139" s="359"/>
      <c r="G139" s="122"/>
      <c r="H139" s="122"/>
      <c r="I139" s="126">
        <v>3230</v>
      </c>
      <c r="J139" s="117"/>
      <c r="K139" s="206"/>
      <c r="L139" s="206"/>
      <c r="M139" s="206"/>
      <c r="N139" s="164"/>
      <c r="O139" s="164"/>
      <c r="P139" s="164"/>
      <c r="Q139" s="164"/>
    </row>
    <row r="140" spans="2:10" ht="12.75" customHeight="1">
      <c r="B140" s="295"/>
      <c r="C140" s="295"/>
      <c r="D140" s="295"/>
      <c r="E140" s="295"/>
      <c r="F140" s="64"/>
      <c r="G140" s="64"/>
      <c r="H140" s="79"/>
      <c r="I140" s="69"/>
      <c r="J140" s="69"/>
    </row>
    <row r="141" spans="1:17" ht="15">
      <c r="A141" s="311" t="s">
        <v>343</v>
      </c>
      <c r="B141" s="312"/>
      <c r="C141" s="312"/>
      <c r="D141" s="312"/>
      <c r="E141" s="312"/>
      <c r="F141" s="312"/>
      <c r="G141" s="312"/>
      <c r="H141" s="312"/>
      <c r="I141" s="312"/>
      <c r="J141" s="312"/>
      <c r="K141" s="312"/>
      <c r="L141" s="312"/>
      <c r="M141" s="312"/>
      <c r="N141" s="312"/>
      <c r="O141" s="312"/>
      <c r="P141" s="312"/>
      <c r="Q141" s="313"/>
    </row>
    <row r="142" spans="1:17" ht="35.25" customHeight="1">
      <c r="A142" s="314" t="s">
        <v>344</v>
      </c>
      <c r="B142" s="315"/>
      <c r="C142" s="315"/>
      <c r="D142" s="315"/>
      <c r="E142" s="315"/>
      <c r="F142" s="315"/>
      <c r="G142" s="315"/>
      <c r="H142" s="315"/>
      <c r="I142" s="315"/>
      <c r="J142" s="315"/>
      <c r="K142" s="315"/>
      <c r="L142" s="315"/>
      <c r="M142" s="315"/>
      <c r="N142" s="315"/>
      <c r="O142" s="315"/>
      <c r="P142" s="315"/>
      <c r="Q142" s="316"/>
    </row>
    <row r="143" spans="1:17" ht="15">
      <c r="A143" s="268" t="s">
        <v>171</v>
      </c>
      <c r="B143" s="268" t="s">
        <v>7</v>
      </c>
      <c r="C143" s="268"/>
      <c r="D143" s="268"/>
      <c r="E143" s="268"/>
      <c r="F143" s="268"/>
      <c r="G143" s="268" t="s">
        <v>172</v>
      </c>
      <c r="H143" s="268"/>
      <c r="I143" s="268"/>
      <c r="J143" s="365" t="s">
        <v>12</v>
      </c>
      <c r="K143" s="268" t="s">
        <v>13</v>
      </c>
      <c r="L143" s="268"/>
      <c r="M143" s="354" t="s">
        <v>173</v>
      </c>
      <c r="N143" s="354"/>
      <c r="O143" s="354"/>
      <c r="P143" s="354"/>
      <c r="Q143" s="354"/>
    </row>
    <row r="144" spans="1:17" ht="15">
      <c r="A144" s="268"/>
      <c r="B144" s="268"/>
      <c r="C144" s="268"/>
      <c r="D144" s="268"/>
      <c r="E144" s="268"/>
      <c r="F144" s="268"/>
      <c r="G144" s="117" t="s">
        <v>76</v>
      </c>
      <c r="H144" s="117" t="s">
        <v>15</v>
      </c>
      <c r="I144" s="117" t="s">
        <v>16</v>
      </c>
      <c r="J144" s="365"/>
      <c r="K144" s="117" t="s">
        <v>17</v>
      </c>
      <c r="L144" s="117" t="s">
        <v>18</v>
      </c>
      <c r="M144" s="354"/>
      <c r="N144" s="354"/>
      <c r="O144" s="354"/>
      <c r="P144" s="354"/>
      <c r="Q144" s="354"/>
    </row>
    <row r="145" spans="1:21" ht="69.75" customHeight="1">
      <c r="A145" s="125" t="s">
        <v>345</v>
      </c>
      <c r="B145" s="360" t="s">
        <v>346</v>
      </c>
      <c r="C145" s="360"/>
      <c r="D145" s="360"/>
      <c r="E145" s="360"/>
      <c r="F145" s="360"/>
      <c r="G145" s="122">
        <v>500</v>
      </c>
      <c r="H145" s="122">
        <v>700</v>
      </c>
      <c r="I145" s="122" t="s">
        <v>22</v>
      </c>
      <c r="J145" s="361">
        <v>300</v>
      </c>
      <c r="K145" s="126">
        <v>5659.5</v>
      </c>
      <c r="L145" s="126">
        <v>9182.25</v>
      </c>
      <c r="M145" s="137"/>
      <c r="N145" s="137"/>
      <c r="O145" s="138"/>
      <c r="P145" s="138"/>
      <c r="Q145" s="149"/>
      <c r="R145" s="62"/>
      <c r="S145" s="66"/>
      <c r="T145" s="76"/>
      <c r="U145" s="76"/>
    </row>
    <row r="146" spans="1:21" ht="69.75" customHeight="1">
      <c r="A146" s="125" t="s">
        <v>347</v>
      </c>
      <c r="B146" s="360"/>
      <c r="C146" s="360"/>
      <c r="D146" s="360"/>
      <c r="E146" s="360"/>
      <c r="F146" s="360"/>
      <c r="G146" s="122">
        <v>500</v>
      </c>
      <c r="H146" s="122">
        <v>700</v>
      </c>
      <c r="I146" s="122" t="s">
        <v>22</v>
      </c>
      <c r="J146" s="361"/>
      <c r="K146" s="126">
        <v>6017.55</v>
      </c>
      <c r="L146" s="126">
        <v>9436.35</v>
      </c>
      <c r="M146" s="362" t="s">
        <v>348</v>
      </c>
      <c r="N146" s="363"/>
      <c r="O146" s="364" t="s">
        <v>349</v>
      </c>
      <c r="P146" s="364"/>
      <c r="Q146" s="142"/>
      <c r="R146" s="62"/>
      <c r="S146" s="66"/>
      <c r="T146" s="76"/>
      <c r="U146" s="76"/>
    </row>
    <row r="147" spans="1:21" ht="63.75" customHeight="1">
      <c r="A147" s="125" t="s">
        <v>350</v>
      </c>
      <c r="B147" s="360"/>
      <c r="C147" s="360"/>
      <c r="D147" s="360"/>
      <c r="E147" s="360"/>
      <c r="F147" s="360"/>
      <c r="G147" s="122">
        <v>500</v>
      </c>
      <c r="H147" s="122">
        <v>900</v>
      </c>
      <c r="I147" s="122" t="s">
        <v>22</v>
      </c>
      <c r="J147" s="361"/>
      <c r="K147" s="126">
        <v>8668.28</v>
      </c>
      <c r="L147" s="126">
        <v>11203.5</v>
      </c>
      <c r="M147" s="69"/>
      <c r="N147" s="69"/>
      <c r="O147" s="65"/>
      <c r="P147" s="65"/>
      <c r="Q147" s="142"/>
      <c r="R147" s="62"/>
      <c r="S147" s="66"/>
      <c r="T147" s="76"/>
      <c r="U147" s="76"/>
    </row>
    <row r="148" spans="1:21" ht="72.75" customHeight="1">
      <c r="A148" s="121" t="s">
        <v>351</v>
      </c>
      <c r="B148" s="360" t="s">
        <v>352</v>
      </c>
      <c r="C148" s="360"/>
      <c r="D148" s="360"/>
      <c r="E148" s="360"/>
      <c r="F148" s="360"/>
      <c r="G148" s="122">
        <v>700</v>
      </c>
      <c r="H148" s="122">
        <v>500</v>
      </c>
      <c r="I148" s="122" t="s">
        <v>22</v>
      </c>
      <c r="J148" s="361"/>
      <c r="K148" s="126">
        <v>6433.35</v>
      </c>
      <c r="L148" s="126">
        <v>9967.65</v>
      </c>
      <c r="M148" s="69"/>
      <c r="N148" s="69"/>
      <c r="O148" s="65"/>
      <c r="P148" s="65"/>
      <c r="Q148" s="142"/>
      <c r="R148" s="62"/>
      <c r="S148" s="66"/>
      <c r="T148" s="76"/>
      <c r="U148" s="76"/>
    </row>
    <row r="149" spans="1:21" ht="63.75" customHeight="1">
      <c r="A149" s="125" t="s">
        <v>353</v>
      </c>
      <c r="B149" s="360" t="s">
        <v>354</v>
      </c>
      <c r="C149" s="360"/>
      <c r="D149" s="360"/>
      <c r="E149" s="360"/>
      <c r="F149" s="360"/>
      <c r="G149" s="122">
        <v>450</v>
      </c>
      <c r="H149" s="122">
        <v>700</v>
      </c>
      <c r="I149" s="122">
        <v>800</v>
      </c>
      <c r="J149" s="119" t="s">
        <v>355</v>
      </c>
      <c r="K149" s="126">
        <v>5197.5</v>
      </c>
      <c r="L149" s="126">
        <v>6699</v>
      </c>
      <c r="M149" s="69"/>
      <c r="N149" s="69"/>
      <c r="O149" s="65"/>
      <c r="P149" s="367" t="s">
        <v>351</v>
      </c>
      <c r="Q149" s="368"/>
      <c r="R149" s="62"/>
      <c r="S149" s="66"/>
      <c r="T149" s="76"/>
      <c r="U149" s="76"/>
    </row>
    <row r="150" spans="1:21" ht="27.75" customHeight="1">
      <c r="A150" s="125" t="s">
        <v>356</v>
      </c>
      <c r="B150" s="360" t="s">
        <v>357</v>
      </c>
      <c r="C150" s="360"/>
      <c r="D150" s="360"/>
      <c r="E150" s="360"/>
      <c r="F150" s="360"/>
      <c r="G150" s="122">
        <v>500</v>
      </c>
      <c r="H150" s="122">
        <v>620</v>
      </c>
      <c r="I150" s="122"/>
      <c r="J150" s="122">
        <v>30</v>
      </c>
      <c r="K150" s="126">
        <v>2171.4</v>
      </c>
      <c r="L150" s="126">
        <v>2829.75</v>
      </c>
      <c r="M150" s="69"/>
      <c r="N150" s="69"/>
      <c r="O150" s="65"/>
      <c r="P150" s="65"/>
      <c r="Q150" s="142"/>
      <c r="R150" s="62"/>
      <c r="S150" s="66"/>
      <c r="T150" s="76"/>
      <c r="U150" s="76"/>
    </row>
    <row r="151" spans="1:21" ht="27.75" customHeight="1">
      <c r="A151" s="125" t="s">
        <v>358</v>
      </c>
      <c r="B151" s="369" t="s">
        <v>359</v>
      </c>
      <c r="C151" s="369"/>
      <c r="D151" s="369"/>
      <c r="E151" s="369"/>
      <c r="F151" s="369"/>
      <c r="G151" s="122">
        <v>495</v>
      </c>
      <c r="H151" s="122"/>
      <c r="I151" s="122"/>
      <c r="J151" s="122"/>
      <c r="K151" s="126">
        <v>929.78</v>
      </c>
      <c r="L151" s="126">
        <v>929.78</v>
      </c>
      <c r="M151" s="144"/>
      <c r="N151" s="144"/>
      <c r="O151" s="308" t="s">
        <v>353</v>
      </c>
      <c r="P151" s="308"/>
      <c r="Q151" s="146"/>
      <c r="R151" s="66"/>
      <c r="S151" s="66"/>
      <c r="T151" s="76"/>
      <c r="U151" s="76"/>
    </row>
    <row r="152" spans="1:21" ht="9" customHeight="1">
      <c r="A152" s="80"/>
      <c r="B152" s="73"/>
      <c r="C152" s="73"/>
      <c r="D152" s="73"/>
      <c r="E152" s="73"/>
      <c r="F152" s="73"/>
      <c r="G152" s="64"/>
      <c r="H152" s="64"/>
      <c r="I152" s="64"/>
      <c r="J152" s="64"/>
      <c r="K152" s="66"/>
      <c r="L152" s="66"/>
      <c r="M152" s="69"/>
      <c r="N152" s="69"/>
      <c r="O152" s="65"/>
      <c r="P152" s="65"/>
      <c r="Q152" s="65"/>
      <c r="T152" s="76"/>
      <c r="U152" s="76"/>
    </row>
    <row r="153" spans="1:17" ht="9" customHeight="1">
      <c r="A153" s="80"/>
      <c r="B153" s="73"/>
      <c r="C153" s="73"/>
      <c r="D153" s="73"/>
      <c r="E153" s="73"/>
      <c r="F153" s="73"/>
      <c r="G153" s="64"/>
      <c r="H153" s="64"/>
      <c r="I153" s="64"/>
      <c r="J153" s="64"/>
      <c r="K153" s="66"/>
      <c r="L153" s="66"/>
      <c r="M153" s="69"/>
      <c r="N153" s="69"/>
      <c r="O153" s="65"/>
      <c r="P153" s="65"/>
      <c r="Q153" s="65"/>
    </row>
    <row r="154" spans="1:17" ht="13.5" customHeight="1">
      <c r="A154" s="268" t="s">
        <v>171</v>
      </c>
      <c r="B154" s="268" t="s">
        <v>7</v>
      </c>
      <c r="C154" s="268"/>
      <c r="D154" s="268"/>
      <c r="E154" s="268"/>
      <c r="F154" s="268"/>
      <c r="G154" s="268" t="s">
        <v>360</v>
      </c>
      <c r="H154" s="268"/>
      <c r="I154" s="268"/>
      <c r="J154" s="366" t="s">
        <v>361</v>
      </c>
      <c r="K154" s="268" t="s">
        <v>13</v>
      </c>
      <c r="L154" s="268"/>
      <c r="M154" s="372" t="s">
        <v>173</v>
      </c>
      <c r="N154" s="373"/>
      <c r="O154" s="373"/>
      <c r="P154" s="373"/>
      <c r="Q154" s="374"/>
    </row>
    <row r="155" spans="1:17" ht="15">
      <c r="A155" s="268"/>
      <c r="B155" s="268"/>
      <c r="C155" s="268"/>
      <c r="D155" s="268"/>
      <c r="E155" s="268"/>
      <c r="F155" s="268"/>
      <c r="G155" s="117" t="s">
        <v>76</v>
      </c>
      <c r="H155" s="117" t="s">
        <v>15</v>
      </c>
      <c r="I155" s="117" t="s">
        <v>16</v>
      </c>
      <c r="J155" s="366"/>
      <c r="K155" s="117" t="s">
        <v>17</v>
      </c>
      <c r="L155" s="117" t="s">
        <v>18</v>
      </c>
      <c r="M155" s="375"/>
      <c r="N155" s="376"/>
      <c r="O155" s="376"/>
      <c r="P155" s="376"/>
      <c r="Q155" s="377"/>
    </row>
    <row r="156" spans="1:21" ht="102.75" customHeight="1">
      <c r="A156" s="117" t="s">
        <v>362</v>
      </c>
      <c r="B156" s="270" t="s">
        <v>363</v>
      </c>
      <c r="C156" s="270"/>
      <c r="D156" s="270"/>
      <c r="E156" s="270"/>
      <c r="F156" s="270"/>
      <c r="G156" s="122">
        <v>700</v>
      </c>
      <c r="H156" s="122" t="s">
        <v>364</v>
      </c>
      <c r="I156" s="122">
        <v>1500</v>
      </c>
      <c r="J156" s="119" t="s">
        <v>365</v>
      </c>
      <c r="K156" s="124">
        <v>12543.3</v>
      </c>
      <c r="L156" s="117">
        <v>16528.05</v>
      </c>
      <c r="M156" s="155"/>
      <c r="N156" s="156"/>
      <c r="O156" s="138"/>
      <c r="P156" s="138"/>
      <c r="Q156" s="149"/>
      <c r="R156" s="62"/>
      <c r="S156" s="66"/>
      <c r="T156" s="76"/>
      <c r="U156" s="76"/>
    </row>
    <row r="157" spans="1:21" ht="78" customHeight="1">
      <c r="A157" s="117" t="s">
        <v>366</v>
      </c>
      <c r="B157" s="270" t="s">
        <v>367</v>
      </c>
      <c r="C157" s="270"/>
      <c r="D157" s="270"/>
      <c r="E157" s="270"/>
      <c r="F157" s="270"/>
      <c r="G157" s="122"/>
      <c r="H157" s="122"/>
      <c r="I157" s="122"/>
      <c r="J157" s="122"/>
      <c r="K157" s="124">
        <v>16747.5</v>
      </c>
      <c r="L157" s="117">
        <v>21829.5</v>
      </c>
      <c r="M157" s="139"/>
      <c r="N157" s="69"/>
      <c r="O157" s="65"/>
      <c r="P157" s="65"/>
      <c r="Q157" s="142"/>
      <c r="R157" s="62"/>
      <c r="S157" s="66"/>
      <c r="T157" s="76"/>
      <c r="U157" s="76"/>
    </row>
    <row r="158" spans="1:21" ht="77.25" customHeight="1">
      <c r="A158" s="117" t="s">
        <v>368</v>
      </c>
      <c r="B158" s="270" t="s">
        <v>369</v>
      </c>
      <c r="C158" s="270"/>
      <c r="D158" s="270"/>
      <c r="E158" s="270"/>
      <c r="F158" s="270"/>
      <c r="G158" s="122">
        <v>700</v>
      </c>
      <c r="H158" s="122">
        <v>500</v>
      </c>
      <c r="I158" s="122">
        <v>1750</v>
      </c>
      <c r="J158" s="127" t="s">
        <v>370</v>
      </c>
      <c r="K158" s="124">
        <v>11954.25</v>
      </c>
      <c r="L158" s="159" t="s">
        <v>439</v>
      </c>
      <c r="M158" s="157"/>
      <c r="N158" s="81"/>
      <c r="O158" s="65"/>
      <c r="P158" s="65"/>
      <c r="Q158" s="142"/>
      <c r="R158" s="62"/>
      <c r="S158" s="66"/>
      <c r="T158" s="76"/>
      <c r="U158" s="76"/>
    </row>
    <row r="159" spans="1:21" ht="15">
      <c r="A159" s="117" t="s">
        <v>371</v>
      </c>
      <c r="B159" s="369" t="s">
        <v>372</v>
      </c>
      <c r="C159" s="369"/>
      <c r="D159" s="369"/>
      <c r="E159" s="369"/>
      <c r="F159" s="369"/>
      <c r="G159" s="122">
        <v>405</v>
      </c>
      <c r="H159" s="122">
        <v>470</v>
      </c>
      <c r="I159" s="122" t="s">
        <v>373</v>
      </c>
      <c r="J159" s="122">
        <v>200</v>
      </c>
      <c r="K159" s="124">
        <v>3851.93</v>
      </c>
      <c r="L159" s="117">
        <v>4648.88</v>
      </c>
      <c r="M159" s="370" t="s">
        <v>362</v>
      </c>
      <c r="N159" s="371"/>
      <c r="O159" s="308" t="s">
        <v>368</v>
      </c>
      <c r="P159" s="308"/>
      <c r="Q159" s="158" t="s">
        <v>371</v>
      </c>
      <c r="R159" s="62"/>
      <c r="S159" s="66"/>
      <c r="T159" s="76"/>
      <c r="U159" s="76"/>
    </row>
    <row r="161" ht="9" customHeight="1"/>
    <row r="162" spans="1:17" ht="13.5" customHeight="1">
      <c r="A162" s="268" t="s">
        <v>171</v>
      </c>
      <c r="B162" s="268" t="s">
        <v>7</v>
      </c>
      <c r="C162" s="268"/>
      <c r="D162" s="268"/>
      <c r="E162" s="268"/>
      <c r="F162" s="268"/>
      <c r="G162" s="268" t="s">
        <v>360</v>
      </c>
      <c r="H162" s="268"/>
      <c r="I162" s="268"/>
      <c r="J162" s="366" t="s">
        <v>361</v>
      </c>
      <c r="K162" s="268" t="s">
        <v>13</v>
      </c>
      <c r="L162" s="268"/>
      <c r="M162" s="372" t="s">
        <v>173</v>
      </c>
      <c r="N162" s="373"/>
      <c r="O162" s="373"/>
      <c r="P162" s="373"/>
      <c r="Q162" s="374"/>
    </row>
    <row r="163" spans="1:17" ht="15">
      <c r="A163" s="268"/>
      <c r="B163" s="268"/>
      <c r="C163" s="268"/>
      <c r="D163" s="268"/>
      <c r="E163" s="268"/>
      <c r="F163" s="268"/>
      <c r="G163" s="95" t="s">
        <v>14</v>
      </c>
      <c r="H163" s="95" t="s">
        <v>15</v>
      </c>
      <c r="I163" s="95" t="s">
        <v>16</v>
      </c>
      <c r="J163" s="366"/>
      <c r="K163" s="117" t="s">
        <v>17</v>
      </c>
      <c r="L163" s="117" t="s">
        <v>18</v>
      </c>
      <c r="M163" s="375"/>
      <c r="N163" s="376"/>
      <c r="O163" s="376"/>
      <c r="P163" s="376"/>
      <c r="Q163" s="377"/>
    </row>
    <row r="164" spans="1:21" ht="12.75" customHeight="1">
      <c r="A164" s="288" t="s">
        <v>374</v>
      </c>
      <c r="B164" s="270" t="s">
        <v>375</v>
      </c>
      <c r="C164" s="270"/>
      <c r="D164" s="270"/>
      <c r="E164" s="270" t="s">
        <v>376</v>
      </c>
      <c r="F164" s="270"/>
      <c r="G164" s="361">
        <v>700</v>
      </c>
      <c r="H164" s="361">
        <v>700</v>
      </c>
      <c r="I164" s="361" t="s">
        <v>377</v>
      </c>
      <c r="J164" s="305">
        <v>300</v>
      </c>
      <c r="K164" s="124"/>
      <c r="L164" s="117"/>
      <c r="M164" s="147"/>
      <c r="N164" s="148"/>
      <c r="O164" s="138"/>
      <c r="P164" s="138"/>
      <c r="Q164" s="149"/>
      <c r="R164" s="62"/>
      <c r="S164" s="66"/>
      <c r="T164" s="76"/>
      <c r="U164" s="76"/>
    </row>
    <row r="165" spans="1:21" ht="15" customHeight="1">
      <c r="A165" s="288"/>
      <c r="B165" s="270"/>
      <c r="C165" s="270"/>
      <c r="D165" s="270"/>
      <c r="E165" s="270" t="s">
        <v>215</v>
      </c>
      <c r="F165" s="270"/>
      <c r="G165" s="361"/>
      <c r="H165" s="361"/>
      <c r="I165" s="361"/>
      <c r="J165" s="305"/>
      <c r="K165" s="117"/>
      <c r="L165" s="117"/>
      <c r="M165" s="150"/>
      <c r="N165" s="82"/>
      <c r="O165" s="65"/>
      <c r="P165" s="65"/>
      <c r="Q165" s="142"/>
      <c r="R165" s="66"/>
      <c r="S165" s="66"/>
      <c r="T165" s="76"/>
      <c r="U165" s="76"/>
    </row>
    <row r="166" spans="1:21" ht="38.25" customHeight="1">
      <c r="A166" s="288"/>
      <c r="B166" s="270"/>
      <c r="C166" s="270"/>
      <c r="D166" s="270"/>
      <c r="E166" s="270" t="s">
        <v>378</v>
      </c>
      <c r="F166" s="270"/>
      <c r="G166" s="361"/>
      <c r="H166" s="361"/>
      <c r="I166" s="361"/>
      <c r="J166" s="305"/>
      <c r="K166" s="126"/>
      <c r="L166" s="126"/>
      <c r="M166" s="150"/>
      <c r="N166" s="82"/>
      <c r="O166" s="65"/>
      <c r="P166" s="65"/>
      <c r="Q166" s="142"/>
      <c r="R166" s="62"/>
      <c r="S166" s="66"/>
      <c r="T166" s="76"/>
      <c r="U166" s="76"/>
    </row>
    <row r="167" spans="1:21" ht="38.25" customHeight="1">
      <c r="A167" s="288"/>
      <c r="B167" s="270"/>
      <c r="C167" s="270"/>
      <c r="D167" s="270"/>
      <c r="E167" s="270" t="s">
        <v>379</v>
      </c>
      <c r="F167" s="270"/>
      <c r="G167" s="361"/>
      <c r="H167" s="361"/>
      <c r="I167" s="361"/>
      <c r="J167" s="305"/>
      <c r="K167" s="126"/>
      <c r="L167" s="126"/>
      <c r="M167" s="150"/>
      <c r="N167" s="82"/>
      <c r="O167" s="65"/>
      <c r="P167" s="65"/>
      <c r="Q167" s="142"/>
      <c r="R167" s="62"/>
      <c r="S167" s="66"/>
      <c r="T167" s="76"/>
      <c r="U167" s="76"/>
    </row>
    <row r="168" spans="1:21" ht="38.25" customHeight="1">
      <c r="A168" s="288"/>
      <c r="B168" s="270"/>
      <c r="C168" s="270"/>
      <c r="D168" s="270"/>
      <c r="E168" s="270" t="s">
        <v>194</v>
      </c>
      <c r="F168" s="270"/>
      <c r="G168" s="361"/>
      <c r="H168" s="361"/>
      <c r="I168" s="361"/>
      <c r="J168" s="305"/>
      <c r="K168" s="126"/>
      <c r="L168" s="126"/>
      <c r="M168" s="150"/>
      <c r="N168" s="82"/>
      <c r="O168" s="65"/>
      <c r="P168" s="65"/>
      <c r="Q168" s="142"/>
      <c r="R168" s="62"/>
      <c r="S168" s="66"/>
      <c r="T168" s="76"/>
      <c r="U168" s="76"/>
    </row>
    <row r="169" spans="1:21" ht="38.25" customHeight="1">
      <c r="A169" s="288"/>
      <c r="B169" s="270"/>
      <c r="C169" s="270"/>
      <c r="D169" s="270"/>
      <c r="E169" s="378" t="s">
        <v>380</v>
      </c>
      <c r="F169" s="378"/>
      <c r="G169" s="361"/>
      <c r="H169" s="361"/>
      <c r="I169" s="361"/>
      <c r="J169" s="305"/>
      <c r="K169" s="126">
        <v>18179.7</v>
      </c>
      <c r="L169" s="126">
        <v>20778.45</v>
      </c>
      <c r="M169" s="151"/>
      <c r="N169" s="83"/>
      <c r="O169" s="65"/>
      <c r="P169" s="65"/>
      <c r="Q169" s="142"/>
      <c r="R169" s="62"/>
      <c r="S169" s="66"/>
      <c r="T169" s="76"/>
      <c r="U169" s="76"/>
    </row>
    <row r="170" spans="1:21" ht="37.5" customHeight="1">
      <c r="A170" s="121" t="s">
        <v>381</v>
      </c>
      <c r="B170" s="270" t="s">
        <v>382</v>
      </c>
      <c r="C170" s="270"/>
      <c r="D170" s="270"/>
      <c r="E170" s="378"/>
      <c r="F170" s="378"/>
      <c r="G170" s="122"/>
      <c r="H170" s="122"/>
      <c r="I170" s="122"/>
      <c r="J170" s="119"/>
      <c r="K170" s="126"/>
      <c r="L170" s="126"/>
      <c r="M170" s="151"/>
      <c r="N170" s="83"/>
      <c r="O170" s="65"/>
      <c r="P170" s="65"/>
      <c r="Q170" s="142"/>
      <c r="R170" s="62"/>
      <c r="S170" s="66"/>
      <c r="T170" s="76"/>
      <c r="U170" s="76"/>
    </row>
    <row r="171" spans="1:21" ht="12.75" customHeight="1">
      <c r="A171" s="288" t="s">
        <v>383</v>
      </c>
      <c r="B171" s="270" t="s">
        <v>384</v>
      </c>
      <c r="C171" s="270"/>
      <c r="D171" s="270"/>
      <c r="E171" s="270" t="s">
        <v>383</v>
      </c>
      <c r="F171" s="270"/>
      <c r="G171" s="361">
        <v>500</v>
      </c>
      <c r="H171" s="361">
        <v>700</v>
      </c>
      <c r="I171" s="361" t="s">
        <v>377</v>
      </c>
      <c r="J171" s="305">
        <v>300</v>
      </c>
      <c r="K171" s="126"/>
      <c r="L171" s="126"/>
      <c r="M171" s="139"/>
      <c r="N171" s="69"/>
      <c r="O171" s="65"/>
      <c r="P171" s="65"/>
      <c r="Q171" s="142"/>
      <c r="R171" s="62"/>
      <c r="S171" s="66"/>
      <c r="T171" s="76"/>
      <c r="U171" s="76"/>
    </row>
    <row r="172" spans="1:21" ht="12.75" customHeight="1">
      <c r="A172" s="288"/>
      <c r="B172" s="270"/>
      <c r="C172" s="270"/>
      <c r="D172" s="270"/>
      <c r="E172" s="270" t="s">
        <v>358</v>
      </c>
      <c r="F172" s="270"/>
      <c r="G172" s="361"/>
      <c r="H172" s="361"/>
      <c r="I172" s="361"/>
      <c r="J172" s="305"/>
      <c r="K172" s="126"/>
      <c r="L172" s="126"/>
      <c r="M172" s="139"/>
      <c r="N172" s="69"/>
      <c r="O172" s="65"/>
      <c r="P172" s="65"/>
      <c r="Q172" s="142"/>
      <c r="R172" s="66"/>
      <c r="S172" s="66"/>
      <c r="T172" s="76"/>
      <c r="U172" s="76"/>
    </row>
    <row r="173" spans="1:21" ht="12.75" customHeight="1">
      <c r="A173" s="288"/>
      <c r="B173" s="270"/>
      <c r="C173" s="270"/>
      <c r="D173" s="270"/>
      <c r="E173" s="270" t="s">
        <v>385</v>
      </c>
      <c r="F173" s="270"/>
      <c r="G173" s="361"/>
      <c r="H173" s="361"/>
      <c r="I173" s="361"/>
      <c r="J173" s="305"/>
      <c r="K173" s="126"/>
      <c r="L173" s="126"/>
      <c r="M173" s="139"/>
      <c r="N173" s="69"/>
      <c r="O173" s="65"/>
      <c r="P173" s="65"/>
      <c r="Q173" s="142"/>
      <c r="R173" s="62"/>
      <c r="S173" s="66"/>
      <c r="T173" s="76"/>
      <c r="U173" s="76"/>
    </row>
    <row r="174" spans="1:21" ht="12.75" customHeight="1">
      <c r="A174" s="288"/>
      <c r="B174" s="270"/>
      <c r="C174" s="270"/>
      <c r="D174" s="270"/>
      <c r="E174" s="270" t="s">
        <v>386</v>
      </c>
      <c r="F174" s="270"/>
      <c r="G174" s="361"/>
      <c r="H174" s="361"/>
      <c r="I174" s="361"/>
      <c r="J174" s="305"/>
      <c r="K174" s="126"/>
      <c r="L174" s="126"/>
      <c r="M174" s="139"/>
      <c r="N174" s="69"/>
      <c r="O174" s="65"/>
      <c r="P174" s="65"/>
      <c r="Q174" s="142"/>
      <c r="R174" s="62"/>
      <c r="S174" s="66"/>
      <c r="T174" s="76"/>
      <c r="U174" s="76"/>
    </row>
    <row r="175" spans="1:21" ht="12.75" customHeight="1">
      <c r="A175" s="288"/>
      <c r="B175" s="270"/>
      <c r="C175" s="270"/>
      <c r="D175" s="270"/>
      <c r="E175" s="270" t="s">
        <v>387</v>
      </c>
      <c r="F175" s="270"/>
      <c r="G175" s="361"/>
      <c r="H175" s="361"/>
      <c r="I175" s="361"/>
      <c r="J175" s="305"/>
      <c r="K175" s="126"/>
      <c r="L175" s="126"/>
      <c r="M175" s="139"/>
      <c r="N175" s="69"/>
      <c r="O175" s="65"/>
      <c r="P175" s="65"/>
      <c r="Q175" s="142"/>
      <c r="R175" s="62"/>
      <c r="S175" s="66"/>
      <c r="T175" s="76"/>
      <c r="U175" s="76"/>
    </row>
    <row r="176" spans="1:21" ht="12.75" customHeight="1">
      <c r="A176" s="288"/>
      <c r="B176" s="270"/>
      <c r="C176" s="270"/>
      <c r="D176" s="270"/>
      <c r="E176" s="270" t="s">
        <v>194</v>
      </c>
      <c r="F176" s="270"/>
      <c r="G176" s="361"/>
      <c r="H176" s="361"/>
      <c r="I176" s="361"/>
      <c r="J176" s="305"/>
      <c r="K176" s="126"/>
      <c r="L176" s="126"/>
      <c r="M176" s="139"/>
      <c r="N176" s="69"/>
      <c r="O176" s="65"/>
      <c r="P176" s="65"/>
      <c r="Q176" s="142"/>
      <c r="R176" s="62"/>
      <c r="S176" s="66"/>
      <c r="T176" s="76"/>
      <c r="U176" s="76"/>
    </row>
    <row r="177" spans="1:21" ht="17.25" customHeight="1">
      <c r="A177" s="288"/>
      <c r="B177" s="270"/>
      <c r="C177" s="270"/>
      <c r="D177" s="270"/>
      <c r="E177" s="378" t="s">
        <v>380</v>
      </c>
      <c r="F177" s="378"/>
      <c r="G177" s="361"/>
      <c r="H177" s="361"/>
      <c r="I177" s="361"/>
      <c r="J177" s="305"/>
      <c r="K177" s="126">
        <v>20992.13</v>
      </c>
      <c r="L177" s="126">
        <v>23816.1</v>
      </c>
      <c r="M177" s="152"/>
      <c r="N177" s="84"/>
      <c r="O177" s="65"/>
      <c r="P177" s="65"/>
      <c r="Q177" s="142"/>
      <c r="R177" s="62"/>
      <c r="S177" s="66"/>
      <c r="T177" s="76"/>
      <c r="U177" s="76"/>
    </row>
    <row r="178" spans="1:21" ht="12.75" customHeight="1">
      <c r="A178" s="125" t="s">
        <v>388</v>
      </c>
      <c r="B178" s="270" t="s">
        <v>389</v>
      </c>
      <c r="C178" s="270"/>
      <c r="D178" s="270"/>
      <c r="E178" s="270"/>
      <c r="F178" s="270"/>
      <c r="G178" s="123">
        <v>300</v>
      </c>
      <c r="H178" s="122">
        <v>700</v>
      </c>
      <c r="I178" s="123"/>
      <c r="J178" s="123"/>
      <c r="K178" s="379" t="s">
        <v>417</v>
      </c>
      <c r="L178" s="379"/>
      <c r="M178" s="153"/>
      <c r="N178" s="65"/>
      <c r="O178" s="65"/>
      <c r="P178" s="65"/>
      <c r="Q178" s="142"/>
      <c r="R178" s="62"/>
      <c r="S178" s="66"/>
      <c r="T178" s="76"/>
      <c r="U178" s="76"/>
    </row>
    <row r="179" spans="1:21" ht="15">
      <c r="A179" s="125" t="s">
        <v>390</v>
      </c>
      <c r="B179" s="270"/>
      <c r="C179" s="270"/>
      <c r="D179" s="270"/>
      <c r="E179" s="270"/>
      <c r="F179" s="270"/>
      <c r="G179" s="123">
        <v>300</v>
      </c>
      <c r="H179" s="122">
        <v>700</v>
      </c>
      <c r="I179" s="123"/>
      <c r="J179" s="123"/>
      <c r="K179" s="379"/>
      <c r="L179" s="379"/>
      <c r="M179" s="153"/>
      <c r="N179" s="65"/>
      <c r="O179" s="65"/>
      <c r="P179" s="65"/>
      <c r="Q179" s="142"/>
      <c r="R179" s="62"/>
      <c r="S179" s="66"/>
      <c r="T179" s="76"/>
      <c r="U179" s="76"/>
    </row>
    <row r="180" spans="1:21" ht="15">
      <c r="A180" s="125" t="s">
        <v>391</v>
      </c>
      <c r="B180" s="270"/>
      <c r="C180" s="270"/>
      <c r="D180" s="270"/>
      <c r="E180" s="270"/>
      <c r="F180" s="270"/>
      <c r="G180" s="123">
        <v>400</v>
      </c>
      <c r="H180" s="122">
        <v>700</v>
      </c>
      <c r="I180" s="123"/>
      <c r="J180" s="123"/>
      <c r="K180" s="379"/>
      <c r="L180" s="379"/>
      <c r="M180" s="380" t="s">
        <v>383</v>
      </c>
      <c r="N180" s="381"/>
      <c r="O180" s="65"/>
      <c r="P180" s="340" t="s">
        <v>368</v>
      </c>
      <c r="Q180" s="341"/>
      <c r="R180" s="62"/>
      <c r="S180" s="66"/>
      <c r="T180" s="76"/>
      <c r="U180" s="76"/>
    </row>
    <row r="181" spans="1:21" ht="15">
      <c r="A181" s="125" t="s">
        <v>392</v>
      </c>
      <c r="B181" s="270"/>
      <c r="C181" s="270"/>
      <c r="D181" s="270"/>
      <c r="E181" s="270"/>
      <c r="F181" s="270"/>
      <c r="G181" s="123">
        <v>400</v>
      </c>
      <c r="H181" s="122">
        <v>700</v>
      </c>
      <c r="I181" s="123"/>
      <c r="J181" s="123"/>
      <c r="K181" s="379"/>
      <c r="L181" s="379"/>
      <c r="M181" s="154"/>
      <c r="N181" s="145"/>
      <c r="O181" s="145"/>
      <c r="P181" s="145"/>
      <c r="Q181" s="146"/>
      <c r="R181" s="62"/>
      <c r="S181" s="66"/>
      <c r="T181" s="76"/>
      <c r="U181" s="76"/>
    </row>
    <row r="182" spans="1:21" ht="16.5">
      <c r="A182" s="234" t="s">
        <v>71</v>
      </c>
      <c r="B182" s="234"/>
      <c r="C182" s="234"/>
      <c r="D182" s="234"/>
      <c r="E182" s="234"/>
      <c r="F182" s="234"/>
      <c r="G182" s="234"/>
      <c r="H182" s="234"/>
      <c r="I182" s="234"/>
      <c r="J182" s="234"/>
      <c r="K182" s="234"/>
      <c r="L182" s="234"/>
      <c r="M182" s="234"/>
      <c r="N182" s="234"/>
      <c r="O182" s="234"/>
      <c r="P182" s="234"/>
      <c r="Q182" s="234"/>
      <c r="R182" s="62"/>
      <c r="S182" s="66"/>
      <c r="T182" s="76"/>
      <c r="U182" s="76"/>
    </row>
    <row r="183" ht="9" customHeight="1"/>
    <row r="184" spans="1:17" ht="15">
      <c r="A184" s="296" t="s">
        <v>393</v>
      </c>
      <c r="B184" s="297"/>
      <c r="C184" s="297"/>
      <c r="D184" s="297"/>
      <c r="E184" s="297"/>
      <c r="F184" s="297"/>
      <c r="G184" s="297"/>
      <c r="H184" s="297"/>
      <c r="I184" s="297"/>
      <c r="J184" s="297"/>
      <c r="K184" s="297"/>
      <c r="L184" s="297"/>
      <c r="M184" s="297"/>
      <c r="N184" s="297"/>
      <c r="O184" s="297"/>
      <c r="P184" s="297"/>
      <c r="Q184" s="298"/>
    </row>
    <row r="185" spans="1:17" ht="12.75" customHeight="1">
      <c r="A185" s="268" t="s">
        <v>171</v>
      </c>
      <c r="B185" s="268" t="s">
        <v>7</v>
      </c>
      <c r="C185" s="268"/>
      <c r="D185" s="268"/>
      <c r="E185" s="268"/>
      <c r="F185" s="268"/>
      <c r="G185" s="268" t="s">
        <v>360</v>
      </c>
      <c r="H185" s="268"/>
      <c r="I185" s="268"/>
      <c r="J185" s="386" t="s">
        <v>394</v>
      </c>
      <c r="K185" s="268" t="s">
        <v>13</v>
      </c>
      <c r="L185" s="268"/>
      <c r="M185" s="372" t="s">
        <v>173</v>
      </c>
      <c r="N185" s="373"/>
      <c r="O185" s="373"/>
      <c r="P185" s="373"/>
      <c r="Q185" s="374"/>
    </row>
    <row r="186" spans="1:17" ht="15">
      <c r="A186" s="268"/>
      <c r="B186" s="268"/>
      <c r="C186" s="268"/>
      <c r="D186" s="268"/>
      <c r="E186" s="268"/>
      <c r="F186" s="268"/>
      <c r="G186" s="117" t="s">
        <v>76</v>
      </c>
      <c r="H186" s="117" t="s">
        <v>14</v>
      </c>
      <c r="I186" s="117" t="s">
        <v>16</v>
      </c>
      <c r="J186" s="386"/>
      <c r="K186" s="117" t="s">
        <v>17</v>
      </c>
      <c r="L186" s="117" t="s">
        <v>18</v>
      </c>
      <c r="M186" s="375"/>
      <c r="N186" s="376"/>
      <c r="O186" s="376"/>
      <c r="P186" s="376"/>
      <c r="Q186" s="377"/>
    </row>
    <row r="187" spans="1:21" ht="123.75" customHeight="1">
      <c r="A187" s="120" t="s">
        <v>395</v>
      </c>
      <c r="B187" s="270" t="s">
        <v>396</v>
      </c>
      <c r="C187" s="270"/>
      <c r="D187" s="270"/>
      <c r="E187" s="270"/>
      <c r="F187" s="270"/>
      <c r="G187" s="122">
        <v>450</v>
      </c>
      <c r="H187" s="122">
        <v>500</v>
      </c>
      <c r="I187" s="122">
        <v>630</v>
      </c>
      <c r="J187" s="122">
        <v>20</v>
      </c>
      <c r="K187" s="124">
        <v>6930</v>
      </c>
      <c r="L187" s="117">
        <v>7969.5</v>
      </c>
      <c r="M187" s="136"/>
      <c r="N187" s="137"/>
      <c r="O187" s="138"/>
      <c r="P187" s="382" t="s">
        <v>395</v>
      </c>
      <c r="Q187" s="383"/>
      <c r="R187" s="62"/>
      <c r="S187" s="66"/>
      <c r="T187" s="76"/>
      <c r="U187" s="76"/>
    </row>
    <row r="188" spans="1:21" ht="114" customHeight="1">
      <c r="A188" s="120" t="s">
        <v>397</v>
      </c>
      <c r="B188" s="270" t="s">
        <v>398</v>
      </c>
      <c r="C188" s="270"/>
      <c r="D188" s="270"/>
      <c r="E188" s="270"/>
      <c r="F188" s="270"/>
      <c r="G188" s="122">
        <v>450</v>
      </c>
      <c r="H188" s="122">
        <v>500</v>
      </c>
      <c r="I188" s="122">
        <v>630</v>
      </c>
      <c r="J188" s="122">
        <v>20</v>
      </c>
      <c r="K188" s="124">
        <v>6930</v>
      </c>
      <c r="L188" s="117">
        <v>7969.5</v>
      </c>
      <c r="M188" s="139"/>
      <c r="N188" s="69"/>
      <c r="O188" s="65"/>
      <c r="P188" s="384" t="s">
        <v>397</v>
      </c>
      <c r="Q188" s="385"/>
      <c r="R188" s="62"/>
      <c r="S188" s="66"/>
      <c r="T188" s="76"/>
      <c r="U188" s="76"/>
    </row>
    <row r="189" spans="1:21" ht="30" customHeight="1">
      <c r="A189" s="120" t="s">
        <v>399</v>
      </c>
      <c r="B189" s="288" t="s">
        <v>400</v>
      </c>
      <c r="C189" s="288"/>
      <c r="D189" s="288"/>
      <c r="E189" s="288"/>
      <c r="F189" s="288"/>
      <c r="G189" s="122">
        <v>460</v>
      </c>
      <c r="H189" s="122">
        <v>500</v>
      </c>
      <c r="I189" s="122">
        <v>350</v>
      </c>
      <c r="J189" s="122">
        <v>20</v>
      </c>
      <c r="K189" s="126">
        <v>5977.13</v>
      </c>
      <c r="L189" s="126">
        <v>6508.43</v>
      </c>
      <c r="M189" s="139"/>
      <c r="N189" s="69"/>
      <c r="O189" s="65"/>
      <c r="P189" s="141"/>
      <c r="Q189" s="140"/>
      <c r="R189" s="62"/>
      <c r="S189" s="66"/>
      <c r="T189" s="76"/>
      <c r="U189" s="76"/>
    </row>
    <row r="190" spans="1:21" ht="52.5" customHeight="1">
      <c r="A190" s="118" t="s">
        <v>401</v>
      </c>
      <c r="B190" s="270" t="s">
        <v>402</v>
      </c>
      <c r="C190" s="270"/>
      <c r="D190" s="270"/>
      <c r="E190" s="270"/>
      <c r="F190" s="270"/>
      <c r="G190" s="119" t="s">
        <v>403</v>
      </c>
      <c r="H190" s="119" t="s">
        <v>404</v>
      </c>
      <c r="I190" s="119"/>
      <c r="J190" s="119" t="s">
        <v>405</v>
      </c>
      <c r="K190" s="124" t="s">
        <v>444</v>
      </c>
      <c r="L190" s="204" t="s">
        <v>445</v>
      </c>
      <c r="M190" s="139"/>
      <c r="N190" s="69"/>
      <c r="O190" s="65"/>
      <c r="P190" s="384" t="s">
        <v>399</v>
      </c>
      <c r="Q190" s="385"/>
      <c r="R190" s="62"/>
      <c r="S190" s="66"/>
      <c r="T190" s="76"/>
      <c r="U190" s="76"/>
    </row>
    <row r="191" spans="1:21" ht="27" customHeight="1">
      <c r="A191" s="378" t="s">
        <v>406</v>
      </c>
      <c r="B191" s="270" t="s">
        <v>407</v>
      </c>
      <c r="C191" s="270"/>
      <c r="D191" s="270"/>
      <c r="E191" s="270"/>
      <c r="F191" s="270"/>
      <c r="G191" s="305" t="s">
        <v>403</v>
      </c>
      <c r="H191" s="305" t="s">
        <v>408</v>
      </c>
      <c r="I191" s="305"/>
      <c r="J191" s="305" t="s">
        <v>405</v>
      </c>
      <c r="K191" s="205" t="s">
        <v>447</v>
      </c>
      <c r="L191" s="126" t="s">
        <v>446</v>
      </c>
      <c r="M191" s="139"/>
      <c r="N191" s="69"/>
      <c r="O191" s="65"/>
      <c r="P191" s="65"/>
      <c r="Q191" s="142"/>
      <c r="R191" s="62"/>
      <c r="S191" s="66"/>
      <c r="T191" s="76"/>
      <c r="U191" s="76"/>
    </row>
    <row r="192" spans="1:21" ht="27" customHeight="1">
      <c r="A192" s="378"/>
      <c r="B192" s="270" t="s">
        <v>409</v>
      </c>
      <c r="C192" s="270"/>
      <c r="D192" s="270"/>
      <c r="E192" s="270"/>
      <c r="F192" s="270"/>
      <c r="G192" s="305"/>
      <c r="H192" s="305"/>
      <c r="I192" s="305"/>
      <c r="J192" s="305"/>
      <c r="K192" s="202" t="s">
        <v>448</v>
      </c>
      <c r="L192" s="126" t="s">
        <v>446</v>
      </c>
      <c r="M192" s="139"/>
      <c r="N192" s="69"/>
      <c r="O192" s="65"/>
      <c r="P192" s="65"/>
      <c r="Q192" s="142"/>
      <c r="R192" s="62"/>
      <c r="S192" s="66"/>
      <c r="T192" s="76"/>
      <c r="U192" s="76"/>
    </row>
    <row r="193" spans="1:21" ht="27" customHeight="1">
      <c r="A193" s="378"/>
      <c r="B193" s="270" t="s">
        <v>410</v>
      </c>
      <c r="C193" s="270"/>
      <c r="D193" s="270"/>
      <c r="E193" s="270"/>
      <c r="F193" s="270"/>
      <c r="G193" s="305"/>
      <c r="H193" s="305"/>
      <c r="I193" s="305"/>
      <c r="J193" s="305"/>
      <c r="K193" s="126" t="s">
        <v>446</v>
      </c>
      <c r="L193" s="203" t="s">
        <v>449</v>
      </c>
      <c r="M193" s="139"/>
      <c r="N193" s="69"/>
      <c r="O193" s="65"/>
      <c r="P193" s="65"/>
      <c r="Q193" s="142"/>
      <c r="R193" s="62"/>
      <c r="S193" s="66"/>
      <c r="T193" s="76"/>
      <c r="U193" s="76"/>
    </row>
    <row r="194" spans="1:21" ht="18.75" customHeight="1">
      <c r="A194" s="118" t="s">
        <v>411</v>
      </c>
      <c r="B194" s="270" t="s">
        <v>412</v>
      </c>
      <c r="C194" s="270"/>
      <c r="D194" s="270"/>
      <c r="E194" s="270"/>
      <c r="F194" s="270"/>
      <c r="G194" s="119"/>
      <c r="H194" s="119"/>
      <c r="I194" s="119"/>
      <c r="J194" s="127"/>
      <c r="K194" s="126">
        <v>743.82</v>
      </c>
      <c r="L194" s="126">
        <v>1062.6</v>
      </c>
      <c r="M194" s="143"/>
      <c r="N194" s="144"/>
      <c r="O194" s="145"/>
      <c r="P194" s="145"/>
      <c r="Q194" s="146"/>
      <c r="R194" s="66"/>
      <c r="S194" s="66"/>
      <c r="T194" s="76"/>
      <c r="U194" s="76"/>
    </row>
    <row r="195" spans="1:17" ht="21" customHeight="1">
      <c r="A195" s="322" t="s">
        <v>413</v>
      </c>
      <c r="B195" s="322"/>
      <c r="C195" s="322"/>
      <c r="D195" s="322"/>
      <c r="E195" s="322"/>
      <c r="F195" s="322"/>
      <c r="G195" s="322"/>
      <c r="H195" s="322"/>
      <c r="I195" s="322"/>
      <c r="J195" s="322"/>
      <c r="K195" s="322"/>
      <c r="L195" s="322"/>
      <c r="M195" s="322"/>
      <c r="N195" s="322"/>
      <c r="O195" s="322"/>
      <c r="P195" s="322"/>
      <c r="Q195" s="322"/>
    </row>
    <row r="196" spans="3:14" ht="15">
      <c r="C196" s="66"/>
      <c r="D196" s="85"/>
      <c r="E196" s="86"/>
      <c r="F196" s="86"/>
      <c r="G196" s="86"/>
      <c r="H196" s="86"/>
      <c r="I196" s="86"/>
      <c r="J196" s="86"/>
      <c r="K196" s="86"/>
      <c r="L196" s="86"/>
      <c r="M196" s="86"/>
      <c r="N196" s="86"/>
    </row>
    <row r="197" spans="1:17" ht="15">
      <c r="A197" s="268" t="s">
        <v>414</v>
      </c>
      <c r="B197" s="268"/>
      <c r="C197" s="268"/>
      <c r="D197" s="268"/>
      <c r="E197" s="268"/>
      <c r="F197" s="268"/>
      <c r="G197" s="268"/>
      <c r="H197" s="268"/>
      <c r="I197" s="268"/>
      <c r="J197" s="268"/>
      <c r="K197" s="268"/>
      <c r="L197" s="268"/>
      <c r="M197" s="268"/>
      <c r="N197" s="268"/>
      <c r="O197" s="268"/>
      <c r="P197" s="268"/>
      <c r="Q197" s="268"/>
    </row>
    <row r="198" spans="1:17" ht="12.75" customHeight="1">
      <c r="A198" s="268" t="s">
        <v>171</v>
      </c>
      <c r="B198" s="268" t="s">
        <v>7</v>
      </c>
      <c r="C198" s="268"/>
      <c r="D198" s="268"/>
      <c r="E198" s="268"/>
      <c r="F198" s="268"/>
      <c r="G198" s="268"/>
      <c r="H198" s="268"/>
      <c r="I198" s="268"/>
      <c r="J198" s="268"/>
      <c r="K198" s="387" t="s">
        <v>415</v>
      </c>
      <c r="L198" s="354" t="s">
        <v>173</v>
      </c>
      <c r="M198" s="354"/>
      <c r="N198" s="354"/>
      <c r="O198" s="354"/>
      <c r="P198" s="354"/>
      <c r="Q198" s="354"/>
    </row>
    <row r="199" spans="1:17" ht="20.25" customHeight="1">
      <c r="A199" s="268"/>
      <c r="B199" s="268"/>
      <c r="C199" s="268"/>
      <c r="D199" s="268"/>
      <c r="E199" s="268"/>
      <c r="F199" s="268"/>
      <c r="G199" s="268"/>
      <c r="H199" s="268"/>
      <c r="I199" s="268"/>
      <c r="J199" s="268"/>
      <c r="K199" s="387"/>
      <c r="L199" s="354"/>
      <c r="M199" s="354"/>
      <c r="N199" s="354"/>
      <c r="O199" s="354"/>
      <c r="P199" s="354"/>
      <c r="Q199" s="354"/>
    </row>
    <row r="200" spans="1:17" ht="39.75" customHeight="1">
      <c r="A200" s="118">
        <v>57528</v>
      </c>
      <c r="B200" s="378" t="s">
        <v>416</v>
      </c>
      <c r="C200" s="378"/>
      <c r="D200" s="378"/>
      <c r="E200" s="378"/>
      <c r="F200" s="378"/>
      <c r="G200" s="378"/>
      <c r="H200" s="378"/>
      <c r="I200" s="378"/>
      <c r="J200" s="378"/>
      <c r="K200" s="305" t="s">
        <v>417</v>
      </c>
      <c r="L200" s="128"/>
      <c r="M200" s="135"/>
      <c r="N200" s="87"/>
      <c r="O200" s="129"/>
      <c r="P200" s="129"/>
      <c r="Q200" s="130"/>
    </row>
    <row r="201" spans="1:17" ht="27" customHeight="1">
      <c r="A201" s="118">
        <v>57527</v>
      </c>
      <c r="B201" s="378" t="s">
        <v>418</v>
      </c>
      <c r="C201" s="378"/>
      <c r="D201" s="378"/>
      <c r="E201" s="378"/>
      <c r="F201" s="378"/>
      <c r="G201" s="378"/>
      <c r="H201" s="378"/>
      <c r="I201" s="378"/>
      <c r="J201" s="378"/>
      <c r="K201" s="305" t="s">
        <v>417</v>
      </c>
      <c r="L201" s="128"/>
      <c r="M201" s="87"/>
      <c r="N201" s="87"/>
      <c r="O201" s="129"/>
      <c r="P201" s="129"/>
      <c r="Q201" s="130"/>
    </row>
    <row r="202" spans="1:17" ht="27.75" customHeight="1">
      <c r="A202" s="120">
        <v>57529</v>
      </c>
      <c r="B202" s="378" t="s">
        <v>419</v>
      </c>
      <c r="C202" s="378"/>
      <c r="D202" s="378"/>
      <c r="E202" s="378"/>
      <c r="F202" s="378"/>
      <c r="G202" s="378"/>
      <c r="H202" s="378"/>
      <c r="I202" s="378"/>
      <c r="J202" s="378"/>
      <c r="K202" s="305" t="s">
        <v>417</v>
      </c>
      <c r="L202" s="128"/>
      <c r="M202" s="87"/>
      <c r="N202" s="87"/>
      <c r="O202" s="129"/>
      <c r="P202" s="129"/>
      <c r="Q202" s="130"/>
    </row>
    <row r="203" spans="1:17" ht="67.5" customHeight="1">
      <c r="A203" s="118" t="s">
        <v>420</v>
      </c>
      <c r="B203" s="270" t="s">
        <v>421</v>
      </c>
      <c r="C203" s="270"/>
      <c r="D203" s="270"/>
      <c r="E203" s="270"/>
      <c r="F203" s="270"/>
      <c r="G203" s="270"/>
      <c r="H203" s="270"/>
      <c r="I203" s="270"/>
      <c r="J203" s="270"/>
      <c r="K203" s="305" t="s">
        <v>417</v>
      </c>
      <c r="L203" s="131"/>
      <c r="M203" s="132"/>
      <c r="N203" s="132"/>
      <c r="O203" s="133"/>
      <c r="P203" s="133"/>
      <c r="Q203" s="134"/>
    </row>
    <row r="204" spans="1:12" ht="16.5">
      <c r="A204" s="234" t="s">
        <v>71</v>
      </c>
      <c r="B204" s="234"/>
      <c r="C204" s="234"/>
      <c r="D204" s="234"/>
      <c r="E204" s="234"/>
      <c r="F204" s="234"/>
      <c r="G204" s="234"/>
      <c r="H204" s="234"/>
      <c r="I204" s="234"/>
      <c r="J204" s="234"/>
      <c r="K204" s="234"/>
      <c r="L204" s="234"/>
    </row>
  </sheetData>
  <sheetProtection/>
  <mergeCells count="263">
    <mergeCell ref="A204:L204"/>
    <mergeCell ref="B200:J200"/>
    <mergeCell ref="K200:K203"/>
    <mergeCell ref="B201:J201"/>
    <mergeCell ref="B202:J202"/>
    <mergeCell ref="B203:J203"/>
    <mergeCell ref="A198:A199"/>
    <mergeCell ref="B198:J199"/>
    <mergeCell ref="K198:K199"/>
    <mergeCell ref="L198:Q199"/>
    <mergeCell ref="B193:F193"/>
    <mergeCell ref="B194:F194"/>
    <mergeCell ref="A195:Q195"/>
    <mergeCell ref="A197:Q197"/>
    <mergeCell ref="B189:F189"/>
    <mergeCell ref="B190:F190"/>
    <mergeCell ref="P190:Q190"/>
    <mergeCell ref="A191:A193"/>
    <mergeCell ref="B191:F191"/>
    <mergeCell ref="G191:G193"/>
    <mergeCell ref="H191:H193"/>
    <mergeCell ref="I191:I193"/>
    <mergeCell ref="J191:J193"/>
    <mergeCell ref="B192:F192"/>
    <mergeCell ref="B187:F187"/>
    <mergeCell ref="P187:Q187"/>
    <mergeCell ref="B188:F188"/>
    <mergeCell ref="P188:Q188"/>
    <mergeCell ref="A182:Q182"/>
    <mergeCell ref="A184:Q184"/>
    <mergeCell ref="A185:A186"/>
    <mergeCell ref="B185:F186"/>
    <mergeCell ref="G185:I185"/>
    <mergeCell ref="J185:J186"/>
    <mergeCell ref="K185:L185"/>
    <mergeCell ref="M185:Q186"/>
    <mergeCell ref="E177:F177"/>
    <mergeCell ref="B178:F181"/>
    <mergeCell ref="M180:N180"/>
    <mergeCell ref="P180:Q180"/>
    <mergeCell ref="G171:G177"/>
    <mergeCell ref="H171:H177"/>
    <mergeCell ref="I171:I177"/>
    <mergeCell ref="J171:J177"/>
    <mergeCell ref="K178:L181"/>
    <mergeCell ref="B170:D170"/>
    <mergeCell ref="E170:F170"/>
    <mergeCell ref="A171:A177"/>
    <mergeCell ref="B171:D177"/>
    <mergeCell ref="E171:F171"/>
    <mergeCell ref="E172:F172"/>
    <mergeCell ref="E173:F173"/>
    <mergeCell ref="E174:F174"/>
    <mergeCell ref="E175:F175"/>
    <mergeCell ref="E176:F176"/>
    <mergeCell ref="E166:F166"/>
    <mergeCell ref="E167:F167"/>
    <mergeCell ref="E168:F168"/>
    <mergeCell ref="E169:F169"/>
    <mergeCell ref="K162:L162"/>
    <mergeCell ref="B162:F163"/>
    <mergeCell ref="G162:I162"/>
    <mergeCell ref="J162:J163"/>
    <mergeCell ref="M162:Q163"/>
    <mergeCell ref="A164:A169"/>
    <mergeCell ref="B164:D169"/>
    <mergeCell ref="E164:F164"/>
    <mergeCell ref="G164:G169"/>
    <mergeCell ref="H164:H169"/>
    <mergeCell ref="I164:I169"/>
    <mergeCell ref="J164:J169"/>
    <mergeCell ref="E165:F165"/>
    <mergeCell ref="A162:A163"/>
    <mergeCell ref="B158:F158"/>
    <mergeCell ref="B159:F159"/>
    <mergeCell ref="M159:N159"/>
    <mergeCell ref="O159:P159"/>
    <mergeCell ref="K154:L154"/>
    <mergeCell ref="M154:Q155"/>
    <mergeCell ref="B156:F156"/>
    <mergeCell ref="B157:F157"/>
    <mergeCell ref="A154:A155"/>
    <mergeCell ref="B154:F155"/>
    <mergeCell ref="G154:I154"/>
    <mergeCell ref="J154:J155"/>
    <mergeCell ref="B149:F149"/>
    <mergeCell ref="P149:Q149"/>
    <mergeCell ref="B150:F150"/>
    <mergeCell ref="B151:F151"/>
    <mergeCell ref="O151:P151"/>
    <mergeCell ref="B145:F147"/>
    <mergeCell ref="J145:J148"/>
    <mergeCell ref="M146:N146"/>
    <mergeCell ref="O146:P146"/>
    <mergeCell ref="B148:F148"/>
    <mergeCell ref="A142:Q142"/>
    <mergeCell ref="A143:A144"/>
    <mergeCell ref="B143:F144"/>
    <mergeCell ref="G143:I143"/>
    <mergeCell ref="J143:J144"/>
    <mergeCell ref="K143:L143"/>
    <mergeCell ref="M143:Q144"/>
    <mergeCell ref="B138:F138"/>
    <mergeCell ref="K138:M138"/>
    <mergeCell ref="B140:E140"/>
    <mergeCell ref="A141:Q141"/>
    <mergeCell ref="B139:F139"/>
    <mergeCell ref="A136:A137"/>
    <mergeCell ref="B136:F137"/>
    <mergeCell ref="G136:H136"/>
    <mergeCell ref="I136:J136"/>
    <mergeCell ref="M134:N134"/>
    <mergeCell ref="P134:Q134"/>
    <mergeCell ref="B135:F135"/>
    <mergeCell ref="G135:H135"/>
    <mergeCell ref="I135:J135"/>
    <mergeCell ref="B133:F133"/>
    <mergeCell ref="G133:H133"/>
    <mergeCell ref="I133:J133"/>
    <mergeCell ref="B134:F134"/>
    <mergeCell ref="G134:H134"/>
    <mergeCell ref="I134:J134"/>
    <mergeCell ref="B131:F131"/>
    <mergeCell ref="I131:J131"/>
    <mergeCell ref="B132:F132"/>
    <mergeCell ref="I132:J132"/>
    <mergeCell ref="K127:Q128"/>
    <mergeCell ref="B129:F129"/>
    <mergeCell ref="I129:J129"/>
    <mergeCell ref="B130:F130"/>
    <mergeCell ref="I130:J130"/>
    <mergeCell ref="M130:N130"/>
    <mergeCell ref="P130:Q130"/>
    <mergeCell ref="A127:A128"/>
    <mergeCell ref="B127:F128"/>
    <mergeCell ref="G127:H127"/>
    <mergeCell ref="I127:J128"/>
    <mergeCell ref="B122:F122"/>
    <mergeCell ref="A123:Q123"/>
    <mergeCell ref="A124:L124"/>
    <mergeCell ref="A126:Q126"/>
    <mergeCell ref="B112:F117"/>
    <mergeCell ref="B118:F120"/>
    <mergeCell ref="B121:F121"/>
    <mergeCell ref="J121:L121"/>
    <mergeCell ref="M121:O121"/>
    <mergeCell ref="P121:Q121"/>
    <mergeCell ref="A110:A111"/>
    <mergeCell ref="B110:F111"/>
    <mergeCell ref="G110:H110"/>
    <mergeCell ref="I110:I111"/>
    <mergeCell ref="B106:E106"/>
    <mergeCell ref="A107:Q107"/>
    <mergeCell ref="A108:Q108"/>
    <mergeCell ref="A109:Q109"/>
    <mergeCell ref="J110:Q111"/>
    <mergeCell ref="B98:E100"/>
    <mergeCell ref="B101:E103"/>
    <mergeCell ref="B104:E104"/>
    <mergeCell ref="B105:E105"/>
    <mergeCell ref="B86:E88"/>
    <mergeCell ref="L88:N88"/>
    <mergeCell ref="A89:Q89"/>
    <mergeCell ref="B90:E97"/>
    <mergeCell ref="B77:E79"/>
    <mergeCell ref="B80:E82"/>
    <mergeCell ref="B83:E85"/>
    <mergeCell ref="O83:Q83"/>
    <mergeCell ref="A73:Q73"/>
    <mergeCell ref="A74:Q74"/>
    <mergeCell ref="A75:A76"/>
    <mergeCell ref="B75:E76"/>
    <mergeCell ref="F75:H75"/>
    <mergeCell ref="I75:I76"/>
    <mergeCell ref="J75:K75"/>
    <mergeCell ref="L75:Q76"/>
    <mergeCell ref="B70:G70"/>
    <mergeCell ref="B71:G71"/>
    <mergeCell ref="J71:M71"/>
    <mergeCell ref="A72:L72"/>
    <mergeCell ref="N58:Q58"/>
    <mergeCell ref="A59:Q59"/>
    <mergeCell ref="A60:Q60"/>
    <mergeCell ref="A61:A62"/>
    <mergeCell ref="B61:G62"/>
    <mergeCell ref="H61:H62"/>
    <mergeCell ref="I61:I62"/>
    <mergeCell ref="J61:Q62"/>
    <mergeCell ref="B58:E58"/>
    <mergeCell ref="G58:H58"/>
    <mergeCell ref="J58:K58"/>
    <mergeCell ref="L58:M58"/>
    <mergeCell ref="B63:G65"/>
    <mergeCell ref="B66:G66"/>
    <mergeCell ref="B67:G67"/>
    <mergeCell ref="B68:G68"/>
    <mergeCell ref="B69:G69"/>
    <mergeCell ref="B54:E57"/>
    <mergeCell ref="G54:H54"/>
    <mergeCell ref="G55:H55"/>
    <mergeCell ref="G56:H56"/>
    <mergeCell ref="G57:H57"/>
    <mergeCell ref="A50:F50"/>
    <mergeCell ref="A51:Q51"/>
    <mergeCell ref="A52:A53"/>
    <mergeCell ref="B52:E53"/>
    <mergeCell ref="F52:F53"/>
    <mergeCell ref="G52:H53"/>
    <mergeCell ref="I52:I53"/>
    <mergeCell ref="J52:Q53"/>
    <mergeCell ref="J39:Q40"/>
    <mergeCell ref="B41:G43"/>
    <mergeCell ref="B44:G46"/>
    <mergeCell ref="B47:G49"/>
    <mergeCell ref="N49:Q49"/>
    <mergeCell ref="A39:A40"/>
    <mergeCell ref="B39:G40"/>
    <mergeCell ref="H39:H40"/>
    <mergeCell ref="I39:I40"/>
    <mergeCell ref="N35:Q35"/>
    <mergeCell ref="A36:Q36"/>
    <mergeCell ref="A37:F37"/>
    <mergeCell ref="A38:Q38"/>
    <mergeCell ref="B33:H33"/>
    <mergeCell ref="B34:H34"/>
    <mergeCell ref="B35:H35"/>
    <mergeCell ref="J35:M35"/>
    <mergeCell ref="N28:Q28"/>
    <mergeCell ref="A29:L29"/>
    <mergeCell ref="A30:Q30"/>
    <mergeCell ref="A31:A32"/>
    <mergeCell ref="B31:H32"/>
    <mergeCell ref="I31:I32"/>
    <mergeCell ref="J31:Q32"/>
    <mergeCell ref="B26:G26"/>
    <mergeCell ref="B27:G27"/>
    <mergeCell ref="B28:G28"/>
    <mergeCell ref="J28:M28"/>
    <mergeCell ref="B20:G22"/>
    <mergeCell ref="B23:G23"/>
    <mergeCell ref="B24:G24"/>
    <mergeCell ref="B25:G25"/>
    <mergeCell ref="A17:Q17"/>
    <mergeCell ref="A18:A19"/>
    <mergeCell ref="B18:G19"/>
    <mergeCell ref="H18:H19"/>
    <mergeCell ref="I18:I19"/>
    <mergeCell ref="J18:Q19"/>
    <mergeCell ref="B15:G15"/>
    <mergeCell ref="B1:I1"/>
    <mergeCell ref="A2:E3"/>
    <mergeCell ref="A4:Q4"/>
    <mergeCell ref="A5:Q5"/>
    <mergeCell ref="J6:Q7"/>
    <mergeCell ref="A6:A7"/>
    <mergeCell ref="J15:N15"/>
    <mergeCell ref="O15:Q15"/>
    <mergeCell ref="B6:G7"/>
    <mergeCell ref="H6:H7"/>
    <mergeCell ref="I6:I7"/>
    <mergeCell ref="B8:G10"/>
    <mergeCell ref="B11:G13"/>
    <mergeCell ref="B14:G14"/>
  </mergeCells>
  <hyperlinks>
    <hyperlink ref="B5" r:id="rId1" display="ИНН/КПП 7731564982/773101001 р/с 40702810638260109958 http://www.arttool.ru"/>
  </hyperlinks>
  <printOptions/>
  <pageMargins left="0.6270833333333333" right="0.5902777777777778" top="0.5902777777777778" bottom="0.5902777777777778" header="0.5118055555555556" footer="0.5118055555555556"/>
  <pageSetup horizontalDpi="300" verticalDpi="300" orientation="landscape" paperSize="9" scale="66" r:id="rId3"/>
  <rowBreaks count="6" manualBreakCount="6">
    <brk id="29" max="255" man="1"/>
    <brk id="73" max="19" man="1"/>
    <brk id="124" max="255" man="1"/>
    <brk id="152" max="255" man="1"/>
    <brk id="182" max="255" man="1"/>
    <brk id="206" max="25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Nekrasova.M</dc:creator>
  <cp:keywords/>
  <dc:description/>
  <cp:lastModifiedBy>Пегов Алексей Александрович</cp:lastModifiedBy>
  <cp:lastPrinted>2012-01-24T10:06:29Z</cp:lastPrinted>
  <dcterms:created xsi:type="dcterms:W3CDTF">2012-01-13T10:26:06Z</dcterms:created>
  <dcterms:modified xsi:type="dcterms:W3CDTF">2012-11-13T07:35:29Z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